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Emesse\2023\"/>
    </mc:Choice>
  </mc:AlternateContent>
  <xr:revisionPtr revIDLastSave="0" documentId="13_ncr:1_{7D0AFDE4-9B8D-4878-8D68-19812F6CE780}" xr6:coauthVersionLast="47" xr6:coauthVersionMax="47" xr10:uidLastSave="{00000000-0000-0000-0000-000000000000}"/>
  <bookViews>
    <workbookView xWindow="-120" yWindow="-120" windowWidth="29040" windowHeight="15840" tabRatio="648" firstSheet="1" activeTab="13" xr2:uid="{8E66174F-0E55-45A2-847B-5C2F5AEAB521}"/>
  </bookViews>
  <sheets>
    <sheet name="Proforma" sheetId="1" r:id="rId1"/>
    <sheet name="79" sheetId="3" r:id="rId2"/>
    <sheet name="80" sheetId="4" r:id="rId3"/>
    <sheet name="81" sheetId="5" r:id="rId4"/>
    <sheet name="82" sheetId="6" r:id="rId5"/>
    <sheet name="83" sheetId="7" r:id="rId6"/>
    <sheet name="84" sheetId="8" r:id="rId7"/>
    <sheet name="85" sheetId="9" r:id="rId8"/>
    <sheet name="86" sheetId="10" r:id="rId9"/>
    <sheet name="87" sheetId="11" r:id="rId10"/>
    <sheet name="88" sheetId="12" r:id="rId11"/>
    <sheet name="89" sheetId="13" r:id="rId12"/>
    <sheet name="90" sheetId="14" r:id="rId13"/>
    <sheet name="91 (R)" sheetId="15" r:id="rId14"/>
    <sheet name="92" sheetId="16" r:id="rId15"/>
    <sheet name="93" sheetId="17" r:id="rId16"/>
    <sheet name="94" sheetId="18" r:id="rId17"/>
    <sheet name="95" sheetId="19" r:id="rId18"/>
    <sheet name="96" sheetId="20" r:id="rId19"/>
    <sheet name="97 (R)" sheetId="21" r:id="rId20"/>
    <sheet name="98" sheetId="22" r:id="rId21"/>
    <sheet name="99" sheetId="23" r:id="rId22"/>
    <sheet name="100" sheetId="24" r:id="rId23"/>
    <sheet name="101" sheetId="25" r:id="rId24"/>
    <sheet name="102" sheetId="26" r:id="rId25"/>
    <sheet name="103" sheetId="27" r:id="rId26"/>
    <sheet name="104" sheetId="28" r:id="rId27"/>
    <sheet name="105" sheetId="29" r:id="rId28"/>
    <sheet name="106" sheetId="30" r:id="rId29"/>
    <sheet name="107" sheetId="31" r:id="rId30"/>
    <sheet name="108" sheetId="32" r:id="rId31"/>
    <sheet name="109" sheetId="33" r:id="rId32"/>
    <sheet name="110" sheetId="34" r:id="rId33"/>
    <sheet name="111" sheetId="35" r:id="rId34"/>
    <sheet name="112" sheetId="36" r:id="rId35"/>
    <sheet name="113" sheetId="37" r:id="rId36"/>
    <sheet name="114" sheetId="38" r:id="rId37"/>
    <sheet name="115" sheetId="39" r:id="rId38"/>
    <sheet name="116" sheetId="40" r:id="rId39"/>
    <sheet name="117" sheetId="41" r:id="rId40"/>
    <sheet name="118" sheetId="42" r:id="rId41"/>
    <sheet name="119" sheetId="43" r:id="rId42"/>
    <sheet name="120" sheetId="44" r:id="rId43"/>
    <sheet name="121" sheetId="45" r:id="rId44"/>
    <sheet name="122" sheetId="46" r:id="rId45"/>
    <sheet name="123" sheetId="47" r:id="rId46"/>
    <sheet name="124" sheetId="48" r:id="rId47"/>
    <sheet name="125" sheetId="49" r:id="rId48"/>
    <sheet name="126" sheetId="50" r:id="rId49"/>
    <sheet name="127" sheetId="51" r:id="rId50"/>
    <sheet name="128 (R)" sheetId="52" r:id="rId51"/>
    <sheet name="129" sheetId="53" r:id="rId52"/>
    <sheet name="130" sheetId="54" r:id="rId53"/>
    <sheet name="131" sheetId="55" r:id="rId54"/>
    <sheet name="132" sheetId="56" r:id="rId55"/>
    <sheet name="133" sheetId="57" r:id="rId56"/>
    <sheet name="134" sheetId="58" r:id="rId57"/>
    <sheet name="135 (R)" sheetId="59" r:id="rId58"/>
    <sheet name="136" sheetId="60" r:id="rId59"/>
    <sheet name="137" sheetId="61" r:id="rId60"/>
    <sheet name="138" sheetId="62" r:id="rId61"/>
    <sheet name="139" sheetId="63" r:id="rId62"/>
    <sheet name="140" sheetId="64" r:id="rId63"/>
    <sheet name="141" sheetId="65" r:id="rId64"/>
    <sheet name="142" sheetId="66" r:id="rId65"/>
    <sheet name="143" sheetId="67" r:id="rId66"/>
    <sheet name="144" sheetId="68" r:id="rId6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68" l="1"/>
  <c r="D26" i="68"/>
  <c r="D25" i="68"/>
  <c r="D24" i="68"/>
  <c r="D23" i="68"/>
  <c r="D22" i="68"/>
  <c r="D21" i="68"/>
  <c r="D20" i="68"/>
  <c r="D19" i="68"/>
  <c r="D18" i="68"/>
  <c r="D17" i="68"/>
  <c r="D16" i="68"/>
  <c r="D29" i="68" s="1"/>
  <c r="D33" i="68" s="1"/>
  <c r="D27" i="67"/>
  <c r="D26" i="67"/>
  <c r="D25" i="67"/>
  <c r="D24" i="67"/>
  <c r="D23" i="67"/>
  <c r="D22" i="67"/>
  <c r="D21" i="67"/>
  <c r="D20" i="67"/>
  <c r="D19" i="67"/>
  <c r="D18" i="67"/>
  <c r="D17" i="67"/>
  <c r="D16" i="67"/>
  <c r="D29" i="67" s="1"/>
  <c r="D33" i="67" s="1"/>
  <c r="D27" i="66"/>
  <c r="D26" i="66"/>
  <c r="D25" i="66"/>
  <c r="D24" i="66"/>
  <c r="D23" i="66"/>
  <c r="D22" i="66"/>
  <c r="D21" i="66"/>
  <c r="D20" i="66"/>
  <c r="D19" i="66"/>
  <c r="D18" i="66"/>
  <c r="D17" i="66"/>
  <c r="D16" i="66"/>
  <c r="D29" i="66" s="1"/>
  <c r="D33" i="66" s="1"/>
  <c r="D27" i="65"/>
  <c r="D26" i="65"/>
  <c r="D25" i="65"/>
  <c r="D24" i="65"/>
  <c r="D23" i="65"/>
  <c r="D22" i="65"/>
  <c r="D21" i="65"/>
  <c r="D20" i="65"/>
  <c r="D19" i="65"/>
  <c r="D18" i="65"/>
  <c r="D17" i="65"/>
  <c r="D16" i="65"/>
  <c r="D27" i="64"/>
  <c r="D26" i="64"/>
  <c r="D25" i="64"/>
  <c r="D24" i="64"/>
  <c r="D23" i="64"/>
  <c r="D22" i="64"/>
  <c r="D21" i="64"/>
  <c r="D20" i="64"/>
  <c r="D19" i="64"/>
  <c r="D18" i="64"/>
  <c r="D29" i="64" s="1"/>
  <c r="D33" i="64" s="1"/>
  <c r="D17" i="64"/>
  <c r="D16" i="64"/>
  <c r="D27" i="63"/>
  <c r="D26" i="63"/>
  <c r="D25" i="63"/>
  <c r="D24" i="63"/>
  <c r="D23" i="63"/>
  <c r="D22" i="63"/>
  <c r="D21" i="63"/>
  <c r="D20" i="63"/>
  <c r="D29" i="63" s="1"/>
  <c r="D33" i="63" s="1"/>
  <c r="D19" i="63"/>
  <c r="D18" i="63"/>
  <c r="D17" i="63"/>
  <c r="D16" i="63"/>
  <c r="D27" i="62"/>
  <c r="D26" i="62"/>
  <c r="D25" i="62"/>
  <c r="D24" i="62"/>
  <c r="D23" i="62"/>
  <c r="D22" i="62"/>
  <c r="D21" i="62"/>
  <c r="D20" i="62"/>
  <c r="D19" i="62"/>
  <c r="D18" i="62"/>
  <c r="D17" i="62"/>
  <c r="D16" i="62"/>
  <c r="D29" i="62" s="1"/>
  <c r="D33" i="62" s="1"/>
  <c r="D29" i="61"/>
  <c r="D33" i="61" s="1"/>
  <c r="D27" i="61"/>
  <c r="D26" i="61"/>
  <c r="D25" i="61"/>
  <c r="D24" i="61"/>
  <c r="D23" i="61"/>
  <c r="D22" i="61"/>
  <c r="D21" i="61"/>
  <c r="D20" i="61"/>
  <c r="D19" i="61"/>
  <c r="D18" i="61"/>
  <c r="D17" i="61"/>
  <c r="D16" i="61"/>
  <c r="D27" i="60"/>
  <c r="D26" i="60"/>
  <c r="D25" i="60"/>
  <c r="D24" i="60"/>
  <c r="D23" i="60"/>
  <c r="D22" i="60"/>
  <c r="D21" i="60"/>
  <c r="D20" i="60"/>
  <c r="D19" i="60"/>
  <c r="D18" i="60"/>
  <c r="D17" i="60"/>
  <c r="D16" i="60"/>
  <c r="D29" i="60" s="1"/>
  <c r="D33" i="60" s="1"/>
  <c r="D27" i="59"/>
  <c r="D26" i="59"/>
  <c r="D25" i="59"/>
  <c r="D24" i="59"/>
  <c r="D23" i="59"/>
  <c r="D22" i="59"/>
  <c r="D21" i="59"/>
  <c r="D20" i="59"/>
  <c r="D19" i="59"/>
  <c r="D18" i="59"/>
  <c r="D17" i="59"/>
  <c r="D16" i="59"/>
  <c r="D29" i="59" s="1"/>
  <c r="D33" i="59" s="1"/>
  <c r="D27" i="58"/>
  <c r="D26" i="58"/>
  <c r="D25" i="58"/>
  <c r="D24" i="58"/>
  <c r="D23" i="58"/>
  <c r="D22" i="58"/>
  <c r="D21" i="58"/>
  <c r="D20" i="58"/>
  <c r="D19" i="58"/>
  <c r="D18" i="58"/>
  <c r="D17" i="58"/>
  <c r="D16" i="58"/>
  <c r="D29" i="58" s="1"/>
  <c r="D33" i="58" s="1"/>
  <c r="D27" i="57"/>
  <c r="D26" i="57"/>
  <c r="D25" i="57"/>
  <c r="D24" i="57"/>
  <c r="D23" i="57"/>
  <c r="D22" i="57"/>
  <c r="D21" i="57"/>
  <c r="D20" i="57"/>
  <c r="D19" i="57"/>
  <c r="D18" i="57"/>
  <c r="D17" i="57"/>
  <c r="D16" i="57"/>
  <c r="D29" i="57" s="1"/>
  <c r="D33" i="57" s="1"/>
  <c r="D27" i="56"/>
  <c r="D26" i="56"/>
  <c r="D25" i="56"/>
  <c r="D24" i="56"/>
  <c r="D23" i="56"/>
  <c r="D22" i="56"/>
  <c r="D21" i="56"/>
  <c r="D20" i="56"/>
  <c r="D19" i="56"/>
  <c r="D18" i="56"/>
  <c r="D29" i="56" s="1"/>
  <c r="D33" i="56" s="1"/>
  <c r="D17" i="56"/>
  <c r="D16" i="56"/>
  <c r="D27" i="55"/>
  <c r="D26" i="55"/>
  <c r="D25" i="55"/>
  <c r="D24" i="55"/>
  <c r="D23" i="55"/>
  <c r="D22" i="55"/>
  <c r="D21" i="55"/>
  <c r="D20" i="55"/>
  <c r="D19" i="55"/>
  <c r="D18" i="55"/>
  <c r="D17" i="55"/>
  <c r="D29" i="55" s="1"/>
  <c r="D33" i="55" s="1"/>
  <c r="D16" i="55"/>
  <c r="D29" i="54"/>
  <c r="D33" i="54" s="1"/>
  <c r="D27" i="54"/>
  <c r="D26" i="54"/>
  <c r="D25" i="54"/>
  <c r="D24" i="54"/>
  <c r="D23" i="54"/>
  <c r="D22" i="54"/>
  <c r="D21" i="54"/>
  <c r="D20" i="54"/>
  <c r="D19" i="54"/>
  <c r="D18" i="54"/>
  <c r="D17" i="54"/>
  <c r="D16" i="54"/>
  <c r="D27" i="53"/>
  <c r="D26" i="53"/>
  <c r="D25" i="53"/>
  <c r="D24" i="53"/>
  <c r="D23" i="53"/>
  <c r="D22" i="53"/>
  <c r="D21" i="53"/>
  <c r="D20" i="53"/>
  <c r="D29" i="53" s="1"/>
  <c r="D33" i="53" s="1"/>
  <c r="D19" i="53"/>
  <c r="D18" i="53"/>
  <c r="D17" i="53"/>
  <c r="D16" i="53"/>
  <c r="D29" i="52"/>
  <c r="D33" i="52" s="1"/>
  <c r="D27" i="52"/>
  <c r="D26" i="52"/>
  <c r="D25" i="52"/>
  <c r="D24" i="52"/>
  <c r="D23" i="52"/>
  <c r="D22" i="52"/>
  <c r="D21" i="52"/>
  <c r="D20" i="52"/>
  <c r="D19" i="52"/>
  <c r="D18" i="52"/>
  <c r="D17" i="52"/>
  <c r="D16" i="52"/>
  <c r="D27" i="51"/>
  <c r="D26" i="51"/>
  <c r="D25" i="51"/>
  <c r="D24" i="51"/>
  <c r="D23" i="51"/>
  <c r="D22" i="51"/>
  <c r="D21" i="51"/>
  <c r="D20" i="51"/>
  <c r="D19" i="51"/>
  <c r="D18" i="51"/>
  <c r="D17" i="51"/>
  <c r="D16" i="51"/>
  <c r="D29" i="51" s="1"/>
  <c r="D33" i="51" s="1"/>
  <c r="D27" i="50"/>
  <c r="D26" i="50"/>
  <c r="D25" i="50"/>
  <c r="D24" i="50"/>
  <c r="D23" i="50"/>
  <c r="D22" i="50"/>
  <c r="D21" i="50"/>
  <c r="D20" i="50"/>
  <c r="D29" i="50" s="1"/>
  <c r="D33" i="50" s="1"/>
  <c r="D19" i="50"/>
  <c r="D18" i="50"/>
  <c r="D17" i="50"/>
  <c r="D16" i="50"/>
  <c r="D27" i="49"/>
  <c r="D26" i="49"/>
  <c r="D25" i="49"/>
  <c r="D24" i="49"/>
  <c r="D23" i="49"/>
  <c r="D22" i="49"/>
  <c r="D21" i="49"/>
  <c r="D20" i="49"/>
  <c r="D29" i="49" s="1"/>
  <c r="D33" i="49" s="1"/>
  <c r="D19" i="49"/>
  <c r="D18" i="49"/>
  <c r="D17" i="49"/>
  <c r="D16" i="49"/>
  <c r="D27" i="48"/>
  <c r="D26" i="48"/>
  <c r="D25" i="48"/>
  <c r="D29" i="48" s="1"/>
  <c r="D33" i="48" s="1"/>
  <c r="D24" i="48"/>
  <c r="D23" i="48"/>
  <c r="D22" i="48"/>
  <c r="D21" i="48"/>
  <c r="D20" i="48"/>
  <c r="D19" i="48"/>
  <c r="D18" i="48"/>
  <c r="D17" i="48"/>
  <c r="D16" i="48"/>
  <c r="D29" i="47"/>
  <c r="D33" i="47" s="1"/>
  <c r="D27" i="47"/>
  <c r="D26" i="47"/>
  <c r="D25" i="47"/>
  <c r="D24" i="47"/>
  <c r="D23" i="47"/>
  <c r="D22" i="47"/>
  <c r="D21" i="47"/>
  <c r="D20" i="47"/>
  <c r="D19" i="47"/>
  <c r="D18" i="47"/>
  <c r="D17" i="47"/>
  <c r="D16" i="47"/>
  <c r="D27" i="46"/>
  <c r="D26" i="46"/>
  <c r="D25" i="46"/>
  <c r="D24" i="46"/>
  <c r="D23" i="46"/>
  <c r="D22" i="46"/>
  <c r="D21" i="46"/>
  <c r="D20" i="46"/>
  <c r="D19" i="46"/>
  <c r="D18" i="46"/>
  <c r="D17" i="46"/>
  <c r="D16" i="46"/>
  <c r="D27" i="45"/>
  <c r="D26" i="45"/>
  <c r="D25" i="45"/>
  <c r="D24" i="45"/>
  <c r="D23" i="45"/>
  <c r="D22" i="45"/>
  <c r="D21" i="45"/>
  <c r="D20" i="45"/>
  <c r="D19" i="45"/>
  <c r="D18" i="45"/>
  <c r="D17" i="45"/>
  <c r="D16" i="45"/>
  <c r="D29" i="45" s="1"/>
  <c r="D33" i="45" s="1"/>
  <c r="D27" i="44"/>
  <c r="D26" i="44"/>
  <c r="D25" i="44"/>
  <c r="D24" i="44"/>
  <c r="D23" i="44"/>
  <c r="D22" i="44"/>
  <c r="D21" i="44"/>
  <c r="D20" i="44"/>
  <c r="D19" i="44"/>
  <c r="D18" i="44"/>
  <c r="D29" i="44" s="1"/>
  <c r="D33" i="44" s="1"/>
  <c r="D17" i="44"/>
  <c r="D16" i="44"/>
  <c r="D27" i="43"/>
  <c r="D26" i="43"/>
  <c r="D25" i="43"/>
  <c r="D24" i="43"/>
  <c r="D23" i="43"/>
  <c r="D22" i="43"/>
  <c r="D21" i="43"/>
  <c r="D20" i="43"/>
  <c r="D19" i="43"/>
  <c r="D18" i="43"/>
  <c r="D17" i="43"/>
  <c r="D16" i="43"/>
  <c r="D29" i="43" s="1"/>
  <c r="D33" i="43" s="1"/>
  <c r="D27" i="42"/>
  <c r="D26" i="42"/>
  <c r="D25" i="42"/>
  <c r="D24" i="42"/>
  <c r="D23" i="42"/>
  <c r="D22" i="42"/>
  <c r="D29" i="42" s="1"/>
  <c r="D33" i="42" s="1"/>
  <c r="D21" i="42"/>
  <c r="D20" i="42"/>
  <c r="D19" i="42"/>
  <c r="D18" i="42"/>
  <c r="D17" i="42"/>
  <c r="D16" i="42"/>
  <c r="D27" i="41"/>
  <c r="D26" i="41"/>
  <c r="D25" i="41"/>
  <c r="D24" i="41"/>
  <c r="D23" i="41"/>
  <c r="D22" i="41"/>
  <c r="D21" i="41"/>
  <c r="D20" i="41"/>
  <c r="D19" i="41"/>
  <c r="D18" i="41"/>
  <c r="D17" i="41"/>
  <c r="D16" i="41"/>
  <c r="D29" i="41" s="1"/>
  <c r="D33" i="41" s="1"/>
  <c r="D27" i="40"/>
  <c r="D26" i="40"/>
  <c r="D25" i="40"/>
  <c r="D24" i="40"/>
  <c r="D23" i="40"/>
  <c r="D22" i="40"/>
  <c r="D21" i="40"/>
  <c r="D20" i="40"/>
  <c r="D19" i="40"/>
  <c r="D18" i="40"/>
  <c r="D17" i="40"/>
  <c r="D16" i="40"/>
  <c r="D29" i="40" s="1"/>
  <c r="D33" i="40" s="1"/>
  <c r="D27" i="39"/>
  <c r="D26" i="39"/>
  <c r="D25" i="39"/>
  <c r="D24" i="39"/>
  <c r="D23" i="39"/>
  <c r="D22" i="39"/>
  <c r="D21" i="39"/>
  <c r="D20" i="39"/>
  <c r="D19" i="39"/>
  <c r="D18" i="39"/>
  <c r="D17" i="39"/>
  <c r="D16" i="39"/>
  <c r="D29" i="39" s="1"/>
  <c r="D33" i="39" s="1"/>
  <c r="D27" i="38"/>
  <c r="D26" i="38"/>
  <c r="D25" i="38"/>
  <c r="D24" i="38"/>
  <c r="D23" i="38"/>
  <c r="D22" i="38"/>
  <c r="D21" i="38"/>
  <c r="D20" i="38"/>
  <c r="D19" i="38"/>
  <c r="D18" i="38"/>
  <c r="D17" i="38"/>
  <c r="D16" i="38"/>
  <c r="D29" i="38" s="1"/>
  <c r="D33" i="38" s="1"/>
  <c r="D29" i="37"/>
  <c r="D33" i="37" s="1"/>
  <c r="D27" i="37"/>
  <c r="D26" i="37"/>
  <c r="D25" i="37"/>
  <c r="D24" i="37"/>
  <c r="D23" i="37"/>
  <c r="D22" i="37"/>
  <c r="D21" i="37"/>
  <c r="D20" i="37"/>
  <c r="D19" i="37"/>
  <c r="D18" i="37"/>
  <c r="D17" i="37"/>
  <c r="D16" i="37"/>
  <c r="D27" i="36"/>
  <c r="D26" i="36"/>
  <c r="D25" i="36"/>
  <c r="D24" i="36"/>
  <c r="D23" i="36"/>
  <c r="D22" i="36"/>
  <c r="D21" i="36"/>
  <c r="D20" i="36"/>
  <c r="D19" i="36"/>
  <c r="D18" i="36"/>
  <c r="D17" i="36"/>
  <c r="D16" i="36"/>
  <c r="D29" i="36" s="1"/>
  <c r="D33" i="36" s="1"/>
  <c r="D27" i="35"/>
  <c r="D26" i="35"/>
  <c r="D25" i="35"/>
  <c r="D24" i="35"/>
  <c r="D23" i="35"/>
  <c r="D22" i="35"/>
  <c r="D21" i="35"/>
  <c r="D20" i="35"/>
  <c r="D19" i="35"/>
  <c r="D18" i="35"/>
  <c r="D17" i="35"/>
  <c r="D16" i="35"/>
  <c r="D29" i="35" s="1"/>
  <c r="D33" i="35" s="1"/>
  <c r="D27" i="34"/>
  <c r="D26" i="34"/>
  <c r="D25" i="34"/>
  <c r="D24" i="34"/>
  <c r="D23" i="34"/>
  <c r="D22" i="34"/>
  <c r="D21" i="34"/>
  <c r="D20" i="34"/>
  <c r="D19" i="34"/>
  <c r="D18" i="34"/>
  <c r="D17" i="34"/>
  <c r="D16" i="34"/>
  <c r="D29" i="34" s="1"/>
  <c r="D33" i="34" s="1"/>
  <c r="D27" i="33"/>
  <c r="D26" i="33"/>
  <c r="D25" i="33"/>
  <c r="D24" i="33"/>
  <c r="D23" i="33"/>
  <c r="D22" i="33"/>
  <c r="D21" i="33"/>
  <c r="D20" i="33"/>
  <c r="D19" i="33"/>
  <c r="D18" i="33"/>
  <c r="D17" i="33"/>
  <c r="D16" i="33"/>
  <c r="D29" i="33" s="1"/>
  <c r="D33" i="33" s="1"/>
  <c r="D27" i="32"/>
  <c r="D26" i="32"/>
  <c r="D25" i="32"/>
  <c r="D24" i="32"/>
  <c r="D23" i="32"/>
  <c r="D22" i="32"/>
  <c r="D21" i="32"/>
  <c r="D20" i="32"/>
  <c r="D19" i="32"/>
  <c r="D18" i="32"/>
  <c r="D17" i="32"/>
  <c r="D16" i="32"/>
  <c r="D29" i="32" s="1"/>
  <c r="D33" i="32" s="1"/>
  <c r="D27" i="31"/>
  <c r="D26" i="31"/>
  <c r="D25" i="31"/>
  <c r="D24" i="31"/>
  <c r="D23" i="31"/>
  <c r="D22" i="31"/>
  <c r="D21" i="31"/>
  <c r="D20" i="31"/>
  <c r="D19" i="31"/>
  <c r="D18" i="31"/>
  <c r="D17" i="31"/>
  <c r="D16" i="31"/>
  <c r="D29" i="31" s="1"/>
  <c r="D33" i="31" s="1"/>
  <c r="D27" i="30"/>
  <c r="D26" i="30"/>
  <c r="D25" i="30"/>
  <c r="D24" i="30"/>
  <c r="D23" i="30"/>
  <c r="D22" i="30"/>
  <c r="D21" i="30"/>
  <c r="D20" i="30"/>
  <c r="D19" i="30"/>
  <c r="D18" i="30"/>
  <c r="D17" i="30"/>
  <c r="D16" i="30"/>
  <c r="D29" i="30" s="1"/>
  <c r="D33" i="30" s="1"/>
  <c r="D27" i="29"/>
  <c r="D26" i="29"/>
  <c r="D25" i="29"/>
  <c r="D24" i="29"/>
  <c r="D23" i="29"/>
  <c r="D22" i="29"/>
  <c r="D21" i="29"/>
  <c r="D20" i="29"/>
  <c r="D19" i="29"/>
  <c r="D18" i="29"/>
  <c r="D17" i="29"/>
  <c r="D16" i="29"/>
  <c r="D29" i="29" s="1"/>
  <c r="D33" i="29" s="1"/>
  <c r="D27" i="28"/>
  <c r="D26" i="28"/>
  <c r="D25" i="28"/>
  <c r="D24" i="28"/>
  <c r="D23" i="28"/>
  <c r="D22" i="28"/>
  <c r="D21" i="28"/>
  <c r="D20" i="28"/>
  <c r="D19" i="28"/>
  <c r="D18" i="28"/>
  <c r="D29" i="28" s="1"/>
  <c r="D33" i="28" s="1"/>
  <c r="D17" i="28"/>
  <c r="D16" i="28"/>
  <c r="D27" i="27"/>
  <c r="D26" i="27"/>
  <c r="D25" i="27"/>
  <c r="D24" i="27"/>
  <c r="D23" i="27"/>
  <c r="D22" i="27"/>
  <c r="D21" i="27"/>
  <c r="D20" i="27"/>
  <c r="D19" i="27"/>
  <c r="D18" i="27"/>
  <c r="D17" i="27"/>
  <c r="D16" i="27"/>
  <c r="D29" i="27" s="1"/>
  <c r="D33" i="27" s="1"/>
  <c r="D29" i="26"/>
  <c r="D33" i="26" s="1"/>
  <c r="D27" i="26"/>
  <c r="D26" i="26"/>
  <c r="D25" i="26"/>
  <c r="D24" i="26"/>
  <c r="D23" i="26"/>
  <c r="D22" i="26"/>
  <c r="D21" i="26"/>
  <c r="D20" i="26"/>
  <c r="D19" i="26"/>
  <c r="D18" i="26"/>
  <c r="D17" i="26"/>
  <c r="D16" i="26"/>
  <c r="D27" i="25"/>
  <c r="D26" i="25"/>
  <c r="D25" i="25"/>
  <c r="D24" i="25"/>
  <c r="D23" i="25"/>
  <c r="D22" i="25"/>
  <c r="D21" i="25"/>
  <c r="D20" i="25"/>
  <c r="D19" i="25"/>
  <c r="D18" i="25"/>
  <c r="D17" i="25"/>
  <c r="D16" i="25"/>
  <c r="D29" i="25" s="1"/>
  <c r="D33" i="25" s="1"/>
  <c r="D27" i="24"/>
  <c r="D26" i="24"/>
  <c r="D25" i="24"/>
  <c r="D24" i="24"/>
  <c r="D23" i="24"/>
  <c r="D22" i="24"/>
  <c r="D21" i="24"/>
  <c r="D20" i="24"/>
  <c r="D19" i="24"/>
  <c r="D18" i="24"/>
  <c r="D17" i="24"/>
  <c r="D29" i="24"/>
  <c r="D33" i="24" s="1"/>
  <c r="D27" i="23"/>
  <c r="D26" i="23"/>
  <c r="D25" i="23"/>
  <c r="D24" i="23"/>
  <c r="D23" i="23"/>
  <c r="D22" i="23"/>
  <c r="D21" i="23"/>
  <c r="D20" i="23"/>
  <c r="D19" i="23"/>
  <c r="D18" i="23"/>
  <c r="D17" i="23"/>
  <c r="D16" i="23"/>
  <c r="D29" i="23" s="1"/>
  <c r="D33" i="23" s="1"/>
  <c r="D27" i="22"/>
  <c r="D26" i="22"/>
  <c r="D25" i="22"/>
  <c r="D24" i="22"/>
  <c r="D23" i="22"/>
  <c r="D22" i="22"/>
  <c r="D21" i="22"/>
  <c r="D20" i="22"/>
  <c r="D19" i="22"/>
  <c r="D18" i="22"/>
  <c r="D17" i="22"/>
  <c r="D16" i="22"/>
  <c r="D29" i="22" s="1"/>
  <c r="D33" i="22" s="1"/>
  <c r="D27" i="21"/>
  <c r="D26" i="21"/>
  <c r="D25" i="21"/>
  <c r="D24" i="21"/>
  <c r="D23" i="21"/>
  <c r="D22" i="21"/>
  <c r="D21" i="21"/>
  <c r="D20" i="21"/>
  <c r="D19" i="21"/>
  <c r="D18" i="21"/>
  <c r="D17" i="21"/>
  <c r="D16" i="21"/>
  <c r="D29" i="21" s="1"/>
  <c r="D33" i="21" s="1"/>
  <c r="D27" i="20"/>
  <c r="D26" i="20"/>
  <c r="D25" i="20"/>
  <c r="D24" i="20"/>
  <c r="D23" i="20"/>
  <c r="D22" i="20"/>
  <c r="D21" i="20"/>
  <c r="D20" i="20"/>
  <c r="D19" i="20"/>
  <c r="D18" i="20"/>
  <c r="D17" i="20"/>
  <c r="D16" i="20"/>
  <c r="D29" i="20" s="1"/>
  <c r="D33" i="20" s="1"/>
  <c r="D27" i="19"/>
  <c r="D26" i="19"/>
  <c r="D25" i="19"/>
  <c r="D24" i="19"/>
  <c r="D23" i="19"/>
  <c r="D22" i="19"/>
  <c r="D21" i="19"/>
  <c r="D20" i="19"/>
  <c r="D19" i="19"/>
  <c r="D18" i="19"/>
  <c r="D17" i="19"/>
  <c r="D16" i="19"/>
  <c r="D29" i="19" s="1"/>
  <c r="D33" i="19" s="1"/>
  <c r="D27" i="18"/>
  <c r="D26" i="18"/>
  <c r="D25" i="18"/>
  <c r="D24" i="18"/>
  <c r="D23" i="18"/>
  <c r="D22" i="18"/>
  <c r="D21" i="18"/>
  <c r="D20" i="18"/>
  <c r="D19" i="18"/>
  <c r="D18" i="18"/>
  <c r="D17" i="18"/>
  <c r="D16" i="18"/>
  <c r="D29" i="18" s="1"/>
  <c r="D33" i="18" s="1"/>
  <c r="D27" i="17"/>
  <c r="D26" i="17"/>
  <c r="D25" i="17"/>
  <c r="D24" i="17"/>
  <c r="D23" i="17"/>
  <c r="D22" i="17"/>
  <c r="D21" i="17"/>
  <c r="D20" i="17"/>
  <c r="D19" i="17"/>
  <c r="D18" i="17"/>
  <c r="D17" i="17"/>
  <c r="D16" i="17"/>
  <c r="D29" i="17" s="1"/>
  <c r="D33" i="17" s="1"/>
  <c r="D27" i="16"/>
  <c r="D26" i="16"/>
  <c r="D25" i="16"/>
  <c r="D24" i="16"/>
  <c r="D23" i="16"/>
  <c r="D22" i="16"/>
  <c r="D21" i="16"/>
  <c r="D20" i="16"/>
  <c r="D19" i="16"/>
  <c r="D18" i="16"/>
  <c r="D17" i="16"/>
  <c r="D16" i="16"/>
  <c r="D29" i="16" s="1"/>
  <c r="D33" i="16" s="1"/>
  <c r="D27" i="15"/>
  <c r="D26" i="15"/>
  <c r="D25" i="15"/>
  <c r="D24" i="15"/>
  <c r="D23" i="15"/>
  <c r="D22" i="15"/>
  <c r="D21" i="15"/>
  <c r="D20" i="15"/>
  <c r="D29" i="15" s="1"/>
  <c r="D33" i="15" s="1"/>
  <c r="D19" i="15"/>
  <c r="D18" i="15"/>
  <c r="D17" i="15"/>
  <c r="D16" i="15"/>
  <c r="D27" i="14"/>
  <c r="D26" i="14"/>
  <c r="D25" i="14"/>
  <c r="D24" i="14"/>
  <c r="D23" i="14"/>
  <c r="D29" i="14" s="1"/>
  <c r="D33" i="14" s="1"/>
  <c r="D22" i="14"/>
  <c r="D21" i="14"/>
  <c r="D20" i="14"/>
  <c r="D19" i="14"/>
  <c r="D18" i="14"/>
  <c r="D17" i="14"/>
  <c r="D16" i="14"/>
  <c r="D27" i="13"/>
  <c r="D26" i="13"/>
  <c r="D25" i="13"/>
  <c r="D24" i="13"/>
  <c r="D23" i="13"/>
  <c r="D22" i="13"/>
  <c r="D21" i="13"/>
  <c r="D20" i="13"/>
  <c r="D19" i="13"/>
  <c r="D18" i="13"/>
  <c r="D17" i="13"/>
  <c r="D16" i="13"/>
  <c r="D27" i="12"/>
  <c r="D26" i="12"/>
  <c r="D25" i="12"/>
  <c r="D24" i="12"/>
  <c r="D23" i="12"/>
  <c r="D22" i="12"/>
  <c r="D21" i="12"/>
  <c r="D20" i="12"/>
  <c r="D29" i="12" s="1"/>
  <c r="D33" i="12" s="1"/>
  <c r="D19" i="12"/>
  <c r="D18" i="12"/>
  <c r="D17" i="12"/>
  <c r="D16" i="12"/>
  <c r="D27" i="11"/>
  <c r="D26" i="11"/>
  <c r="D25" i="11"/>
  <c r="D24" i="11"/>
  <c r="D23" i="11"/>
  <c r="D22" i="11"/>
  <c r="D21" i="11"/>
  <c r="D20" i="11"/>
  <c r="D19" i="11"/>
  <c r="D18" i="11"/>
  <c r="D17" i="11"/>
  <c r="D16" i="11"/>
  <c r="D29" i="11" s="1"/>
  <c r="D33" i="11" s="1"/>
  <c r="D27" i="10"/>
  <c r="D26" i="10"/>
  <c r="D25" i="10"/>
  <c r="D24" i="10"/>
  <c r="D23" i="10"/>
  <c r="D22" i="10"/>
  <c r="D21" i="10"/>
  <c r="D20" i="10"/>
  <c r="D19" i="10"/>
  <c r="D18" i="10"/>
  <c r="D17" i="10"/>
  <c r="D16" i="10"/>
  <c r="D29" i="10" s="1"/>
  <c r="D33" i="10" s="1"/>
  <c r="D27" i="9"/>
  <c r="D26" i="9"/>
  <c r="D25" i="9"/>
  <c r="D24" i="9"/>
  <c r="D23" i="9"/>
  <c r="D22" i="9"/>
  <c r="D21" i="9"/>
  <c r="D20" i="9"/>
  <c r="D19" i="9"/>
  <c r="D18" i="9"/>
  <c r="D17" i="9"/>
  <c r="D16" i="9"/>
  <c r="D29" i="9" s="1"/>
  <c r="D33" i="9" s="1"/>
  <c r="D27" i="8"/>
  <c r="D26" i="8"/>
  <c r="D25" i="8"/>
  <c r="D24" i="8"/>
  <c r="D23" i="8"/>
  <c r="D22" i="8"/>
  <c r="D21" i="8"/>
  <c r="D20" i="8"/>
  <c r="D19" i="8"/>
  <c r="D18" i="8"/>
  <c r="D17" i="8"/>
  <c r="D16" i="8"/>
  <c r="D29" i="8" s="1"/>
  <c r="D33" i="8" s="1"/>
  <c r="D27" i="7"/>
  <c r="D26" i="7"/>
  <c r="D25" i="7"/>
  <c r="D24" i="7"/>
  <c r="D23" i="7"/>
  <c r="D22" i="7"/>
  <c r="D21" i="7"/>
  <c r="D20" i="7"/>
  <c r="D19" i="7"/>
  <c r="D18" i="7"/>
  <c r="D17" i="7"/>
  <c r="D16" i="7"/>
  <c r="D27" i="6"/>
  <c r="D26" i="6"/>
  <c r="D25" i="6"/>
  <c r="D24" i="6"/>
  <c r="D23" i="6"/>
  <c r="D22" i="6"/>
  <c r="D21" i="6"/>
  <c r="D20" i="6"/>
  <c r="D19" i="6"/>
  <c r="D18" i="6"/>
  <c r="D17" i="6"/>
  <c r="D16" i="6"/>
  <c r="D29" i="6" s="1"/>
  <c r="D33" i="6" s="1"/>
  <c r="D27" i="5"/>
  <c r="D26" i="5"/>
  <c r="D25" i="5"/>
  <c r="D24" i="5"/>
  <c r="D23" i="5"/>
  <c r="D22" i="5"/>
  <c r="D21" i="5"/>
  <c r="D20" i="5"/>
  <c r="D19" i="5"/>
  <c r="D18" i="5"/>
  <c r="D17" i="5"/>
  <c r="D16" i="5"/>
  <c r="D29" i="5" s="1"/>
  <c r="D33" i="5" s="1"/>
  <c r="D27" i="4"/>
  <c r="D26" i="4"/>
  <c r="D25" i="4"/>
  <c r="D24" i="4"/>
  <c r="D23" i="4"/>
  <c r="D22" i="4"/>
  <c r="D21" i="4"/>
  <c r="D20" i="4"/>
  <c r="D19" i="4"/>
  <c r="D18" i="4"/>
  <c r="D17" i="4"/>
  <c r="D16" i="4"/>
  <c r="D29" i="4" s="1"/>
  <c r="D33" i="4" s="1"/>
  <c r="D27" i="3"/>
  <c r="D26" i="3"/>
  <c r="D25" i="3"/>
  <c r="D24" i="3"/>
  <c r="D23" i="3"/>
  <c r="D22" i="3"/>
  <c r="D21" i="3"/>
  <c r="D20" i="3"/>
  <c r="D19" i="3"/>
  <c r="D18" i="3"/>
  <c r="D17" i="3"/>
  <c r="D16" i="3"/>
  <c r="D27" i="1"/>
  <c r="D26" i="1"/>
  <c r="D25" i="1"/>
  <c r="D24" i="1"/>
  <c r="D23" i="1"/>
  <c r="D22" i="1"/>
  <c r="D21" i="1"/>
  <c r="D20" i="1"/>
  <c r="D19" i="1"/>
  <c r="D18" i="1"/>
  <c r="D17" i="1"/>
  <c r="D16" i="1"/>
  <c r="D29" i="65" l="1"/>
  <c r="D33" i="65" s="1"/>
  <c r="D29" i="46"/>
  <c r="D33" i="46" s="1"/>
  <c r="D29" i="13"/>
  <c r="D33" i="13" s="1"/>
  <c r="D29" i="7"/>
  <c r="D33" i="7" s="1"/>
  <c r="D29" i="3"/>
  <c r="D33" i="3" s="1"/>
  <c r="D29" i="1"/>
  <c r="D33" i="1" s="1"/>
</calcChain>
</file>

<file path=xl/sharedStrings.xml><?xml version="1.0" encoding="utf-8"?>
<sst xmlns="http://schemas.openxmlformats.org/spreadsheetml/2006/main" count="1149" uniqueCount="254">
  <si>
    <t>Ricevuta</t>
  </si>
  <si>
    <t>Data</t>
  </si>
  <si>
    <t>Intestata a</t>
  </si>
  <si>
    <t>ARTICOLO</t>
  </si>
  <si>
    <t>PREZZO</t>
  </si>
  <si>
    <t>Q.TA'</t>
  </si>
  <si>
    <t>IMPORTO</t>
  </si>
  <si>
    <t>Totale parziale</t>
  </si>
  <si>
    <t>Operazione effettuata ai sensi dell’art. 1, commi da 54 a 89</t>
  </si>
  <si>
    <t>della Legge n. 190/2014</t>
  </si>
  <si>
    <t>Spese di spedizione</t>
  </si>
  <si>
    <t>TOTALE</t>
  </si>
  <si>
    <r>
      <t>Stampa 3D</t>
    </r>
    <r>
      <rPr>
        <sz val="10"/>
        <color theme="1"/>
        <rFont val="Calibri Light"/>
        <family val="2"/>
        <scheme val="major"/>
      </rPr>
      <t xml:space="preserve"> FDM - Corona </t>
    </r>
    <r>
      <rPr>
        <sz val="10"/>
        <color rgb="FF454545"/>
        <rFont val="Calibri Light"/>
        <family val="2"/>
        <scheme val="major"/>
      </rPr>
      <t>Volante compatibile Logitech G29/G923</t>
    </r>
  </si>
  <si>
    <t>Rossano Mostratisi</t>
  </si>
  <si>
    <t>Via di Vigliano, 38</t>
  </si>
  <si>
    <t>53018 - San Rocco a Pilli - Sovicille (SI)</t>
  </si>
  <si>
    <t>Nome e Cognome</t>
  </si>
  <si>
    <t>Indirizzo 1</t>
  </si>
  <si>
    <t>Indirizzo 2</t>
  </si>
  <si>
    <t>Giuliana Colombo</t>
  </si>
  <si>
    <t>Via Ciro Menotti, 22</t>
  </si>
  <si>
    <t>20852 - Villasanta (MB)</t>
  </si>
  <si>
    <t>Gianni Barrera</t>
  </si>
  <si>
    <t>via Lungo mare Andrea Doria, 102</t>
  </si>
  <si>
    <t>Presso Ristorante Marisco</t>
  </si>
  <si>
    <t>97100 - Ragusa (RG)</t>
  </si>
  <si>
    <t>Raul Gea Barra</t>
  </si>
  <si>
    <t>Calle Granito, 8 2F</t>
  </si>
  <si>
    <t>28045 - Madrid (ESPANA)</t>
  </si>
  <si>
    <t>Andres Alexander</t>
  </si>
  <si>
    <t>Swieqi triq is sirk 48 Sarah court apt 5</t>
  </si>
  <si>
    <t xml:space="preserve">  SWQ 3036 - Swieqi (Malta)</t>
  </si>
  <si>
    <t>Flora Dell'Aquila</t>
  </si>
  <si>
    <t xml:space="preserve"> Via Ferdinando Russo, 15</t>
  </si>
  <si>
    <t xml:space="preserve"> 80014 - Giugliano in Campania (NA)</t>
  </si>
  <si>
    <t>Andrea Tollari</t>
  </si>
  <si>
    <t>Via Giovanni Pascoli, 46</t>
  </si>
  <si>
    <t>55027 - Gallicano (LU)</t>
  </si>
  <si>
    <t>Izidor Praznik</t>
  </si>
  <si>
    <t>Jurski vrh, 15</t>
  </si>
  <si>
    <t>2201 - Zgornja Kungota (SLO)</t>
  </si>
  <si>
    <t>Matteo Denili</t>
  </si>
  <si>
    <t>Via Fosso, 13</t>
  </si>
  <si>
    <t>19020 - Bracelli (SP)</t>
  </si>
  <si>
    <t>Voula Evangelou</t>
  </si>
  <si>
    <t xml:space="preserve"> 63067 Offenbach Am Main Offenbach Am Main</t>
  </si>
  <si>
    <t xml:space="preserve"> Goethestrasse, 77</t>
  </si>
  <si>
    <t>GERMANY</t>
  </si>
  <si>
    <t>Francesco Aristide</t>
  </si>
  <si>
    <t xml:space="preserve"> Via Francesco, 11</t>
  </si>
  <si>
    <t xml:space="preserve"> 85010 - Pignola (PZ)</t>
  </si>
  <si>
    <t>Stjepan Zovko</t>
  </si>
  <si>
    <t>Put Polja, 14</t>
  </si>
  <si>
    <t>21231 - Klis - CROATIA</t>
  </si>
  <si>
    <t>Jesus Gil Latorre</t>
  </si>
  <si>
    <t>Camino Ancho, 12</t>
  </si>
  <si>
    <t>22410 - Alcolea de cinca Huesca</t>
  </si>
  <si>
    <t>SPAIN</t>
  </si>
  <si>
    <t>Bryan Emmert</t>
  </si>
  <si>
    <t xml:space="preserve"> Bahnhofstr, 10</t>
  </si>
  <si>
    <t xml:space="preserve"> 27324 - Eystrup</t>
  </si>
  <si>
    <t>Angelo Trefiletti</t>
  </si>
  <si>
    <t>Via Trinacria, 5</t>
  </si>
  <si>
    <t>95040 - Motta Sant'Anastasia</t>
  </si>
  <si>
    <t>David Del Pin</t>
  </si>
  <si>
    <t>Via Lamarmora, 14</t>
  </si>
  <si>
    <t>33050 - Pocenia (UD)</t>
  </si>
  <si>
    <t>Giacomo Marcarini</t>
  </si>
  <si>
    <t>Via Romiglia, 7</t>
  </si>
  <si>
    <t>25050 - Provaglio D'Iseo (Brescia)</t>
  </si>
  <si>
    <t>Silvia Iglesias</t>
  </si>
  <si>
    <t>Avenida Ribeira Sacra N°50</t>
  </si>
  <si>
    <t>C. C. Po ntevella (Gadis) 32003 - Ourense</t>
  </si>
  <si>
    <t>Giovanni Soriente</t>
  </si>
  <si>
    <t>Via Rio Molta, 22F</t>
  </si>
  <si>
    <t>33085 - Maniago (PN)</t>
  </si>
  <si>
    <t>Gaetano Izzo</t>
  </si>
  <si>
    <t>Traversa panto, 34</t>
  </si>
  <si>
    <t>80056 - Ercolano (NA)</t>
  </si>
  <si>
    <t>Bernhard Okermuller</t>
  </si>
  <si>
    <t>Wiesenweg, 11</t>
  </si>
  <si>
    <t>3040 - Umsee - AUSTRIA</t>
  </si>
  <si>
    <t>Roberto Giorgi</t>
  </si>
  <si>
    <t>c/o Edicola 3 Re-FP eCP:UREGVPQR</t>
  </si>
  <si>
    <t xml:space="preserve"> Via Togliatti, 42</t>
  </si>
  <si>
    <t>27051 - CAVA MANARA (PV)</t>
  </si>
  <si>
    <t>RIMBORSATO</t>
  </si>
  <si>
    <t>Asier Moreda</t>
  </si>
  <si>
    <t xml:space="preserve"> Av.Errekalde, 39, 1 derecha</t>
  </si>
  <si>
    <t xml:space="preserve"> 20018 - DONOSTIA-SAN SEBASTIAN</t>
  </si>
  <si>
    <t>Stefanie Laule</t>
  </si>
  <si>
    <t xml:space="preserve"> Auf der Kirchbreite 28</t>
  </si>
  <si>
    <t xml:space="preserve"> GERMANY</t>
  </si>
  <si>
    <t xml:space="preserve"> 32760 - Detmold Nordrhein-Westfalen</t>
  </si>
  <si>
    <t>Marco Labia</t>
  </si>
  <si>
    <t xml:space="preserve"> via torregrotta, 31/2A</t>
  </si>
  <si>
    <t>00132 - Roma (RM)</t>
  </si>
  <si>
    <t xml:space="preserve"> </t>
  </si>
  <si>
    <t>ITALY</t>
  </si>
  <si>
    <t>Heike Streiter</t>
  </si>
  <si>
    <t>Heiligenhausel, 15</t>
  </si>
  <si>
    <t>76532 - Baden - Wurttemberg</t>
  </si>
  <si>
    <t>Davide Giordano</t>
  </si>
  <si>
    <t>Via Orti, 24</t>
  </si>
  <si>
    <t>12010 - Vignolo (CN)</t>
  </si>
  <si>
    <t>ITALIA</t>
  </si>
  <si>
    <t>Ivan Luciani</t>
  </si>
  <si>
    <t>Via Livorno, 29</t>
  </si>
  <si>
    <t>64020 - Castelnuovo Vomano (TE)</t>
  </si>
  <si>
    <t>Dominic Heeres</t>
  </si>
  <si>
    <t>Kievitlaan, 17</t>
  </si>
  <si>
    <t xml:space="preserve"> 1735 GT 'T VELD</t>
  </si>
  <si>
    <t>NETHERLAND</t>
  </si>
  <si>
    <t>Maumy Paul</t>
  </si>
  <si>
    <t xml:space="preserve"> 15 Chemin de la Roche Vermenoux</t>
  </si>
  <si>
    <t>58120 - Chateau Chinon Campagne</t>
  </si>
  <si>
    <t>FRANCE</t>
  </si>
  <si>
    <t>Tereza Soeters</t>
  </si>
  <si>
    <t>Vogelenzangstraat, 17</t>
  </si>
  <si>
    <t>BELGIUM</t>
  </si>
  <si>
    <t>2920 - Kalmthout</t>
  </si>
  <si>
    <t>(Mod. Formula Gold)</t>
  </si>
  <si>
    <t>Roberto Leo</t>
  </si>
  <si>
    <t>Via Premuda, 23</t>
  </si>
  <si>
    <t>42123 - Reggio Emilia</t>
  </si>
  <si>
    <t>)Mod. Formula FE-RED)</t>
  </si>
  <si>
    <t>JOSÉ TRUJILLO LATORRE</t>
  </si>
  <si>
    <t>Calle Salamanca 10, 5° D</t>
  </si>
  <si>
    <t>11203 - Algeciras</t>
  </si>
  <si>
    <t>ESPANA</t>
  </si>
  <si>
    <t>(Mod. Formula Silver)</t>
  </si>
  <si>
    <t>Contrada Bassovalle Snc</t>
  </si>
  <si>
    <t>98046 - Santa Lucia Del Mela (ME)</t>
  </si>
  <si>
    <t>Rosy Risucci</t>
  </si>
  <si>
    <t>Corso Canonico Giuseppe Allamano, 70</t>
  </si>
  <si>
    <t>10098 - Rivoli (TO)</t>
  </si>
  <si>
    <t>Francesco Pagano</t>
  </si>
  <si>
    <t>Andre Koziolek</t>
  </si>
  <si>
    <t>Pflaumenallee, 74</t>
  </si>
  <si>
    <t xml:space="preserve"> 03238 - Finsterwalde</t>
  </si>
  <si>
    <t>(Mod. GT Black)</t>
  </si>
  <si>
    <t>Adria Garcia Navarro</t>
  </si>
  <si>
    <t>Carrer sant pau 41</t>
  </si>
  <si>
    <t>43762 - la riera de gaia tarragona</t>
  </si>
  <si>
    <t>(Mod. Prototype Dark-Blue)</t>
  </si>
  <si>
    <t>Paola Ferrari</t>
  </si>
  <si>
    <t>Via Antonio Gramsci, 201</t>
  </si>
  <si>
    <t>24045 - FARA GERA D'ADDA</t>
  </si>
  <si>
    <t>(Mod. Formula Black)</t>
  </si>
  <si>
    <t>Andrea Spiriticchio</t>
  </si>
  <si>
    <t>Via Pasubio, 7</t>
  </si>
  <si>
    <t>04011 - Aprilia (LT)</t>
  </si>
  <si>
    <t>)Mod. Formula MC-Orange)</t>
  </si>
  <si>
    <t>Anna Barile</t>
  </si>
  <si>
    <t>Via Leonida Tonelli, 6 - Scala B - interno 29</t>
  </si>
  <si>
    <t>00149 - Roma (RM)</t>
  </si>
  <si>
    <t>)Mod. Formula FE-Red)</t>
  </si>
  <si>
    <t>SILVIA SEGURA COZAR</t>
  </si>
  <si>
    <t>Calle Virgen de la Almudena N 31- 2 portal- piso 3- puerta G</t>
  </si>
  <si>
    <t>03502 - Benidorm</t>
  </si>
  <si>
    <t>MILITARU AUREL</t>
  </si>
  <si>
    <t>via Giuseppe Mazzini, 20</t>
  </si>
  <si>
    <t>20864 - Agrate Brianza ()</t>
  </si>
  <si>
    <t>(Mod. Prototype Blue)</t>
  </si>
  <si>
    <t>VALERIO AIELLINI</t>
  </si>
  <si>
    <t>Via Ivrea, 12</t>
  </si>
  <si>
    <t>63074 - San Benedetto Del Tronto</t>
  </si>
  <si>
    <t>RODRIGUEZ ARIAS 63, 2º IZDA</t>
  </si>
  <si>
    <t>LAURA GONZÁLEZ MOÍNA</t>
  </si>
  <si>
    <t>48013 - BILBAO</t>
  </si>
  <si>
    <t>)Mod. Formula Black)</t>
  </si>
  <si>
    <t>ESTHER TENA CUEVAS</t>
  </si>
  <si>
    <t>PASAJE LEVANTE Nº 1 7º-k</t>
  </si>
  <si>
    <t>12006 - Castellón de la Plana</t>
  </si>
  <si>
    <t>)Mod. Prototype DarkBlue)</t>
  </si>
  <si>
    <t>Simone Castellan</t>
  </si>
  <si>
    <t>Via Fontanive, 32/C</t>
  </si>
  <si>
    <t>33080 - Zoppola (PN)</t>
  </si>
  <si>
    <t>)Mod. Formula JG-Green)</t>
  </si>
  <si>
    <t>Hans-Peter Overgahr</t>
  </si>
  <si>
    <t>Hehler, 125</t>
  </si>
  <si>
    <t>41366 - Schwalmtal Nordrhein-Westfalen</t>
  </si>
  <si>
    <t>)Mod. Formula Red)</t>
  </si>
  <si>
    <t>Matthias Faltinsky</t>
  </si>
  <si>
    <t>Merseburger Str, 78</t>
  </si>
  <si>
    <t>06242 - Braunsbedra</t>
  </si>
  <si>
    <t>DEUTSCHLAND</t>
  </si>
  <si>
    <t>)Mod. GT MM-DarkGray)</t>
  </si>
  <si>
    <t>MIRIAM BREUNINGER</t>
  </si>
  <si>
    <t>Brugger Str 115</t>
  </si>
  <si>
    <t>78628 - Rottweil</t>
  </si>
  <si>
    <t>)Mod. Formula Orange)</t>
  </si>
  <si>
    <t>VALENTINA CUJBA</t>
  </si>
  <si>
    <t>Via Parma, 45</t>
  </si>
  <si>
    <t>16043 - Chiavari (GE)</t>
  </si>
  <si>
    <t>GRAZIANO TITTARELLI</t>
  </si>
  <si>
    <t>Via del commercio 1 presso Astralmusic</t>
  </si>
  <si>
    <t>60031 - Castelplanio (AN)</t>
  </si>
  <si>
    <t>DESIREE RUBIO ESCRIHUELA</t>
  </si>
  <si>
    <t>Calle Virgendel Tremedal, n3 pta1</t>
  </si>
  <si>
    <t>46015 - Valencia</t>
  </si>
  <si>
    <t>TROISE GIUSEPPE</t>
  </si>
  <si>
    <t>Vico sant'eframo vecchio, 54</t>
  </si>
  <si>
    <t>80137 - Napoli</t>
  </si>
  <si>
    <t>(Mod. GT Red)</t>
  </si>
  <si>
    <t>Viviane Cammels</t>
  </si>
  <si>
    <t>Rue du reservoir, 14</t>
  </si>
  <si>
    <t xml:space="preserve"> 6044 - Roux</t>
  </si>
  <si>
    <t>ANA MARIA LINARES BRAVO</t>
  </si>
  <si>
    <t>Calle Doctor Sobreques 9 2n, 3a</t>
  </si>
  <si>
    <t>España</t>
  </si>
  <si>
    <t> </t>
  </si>
  <si>
    <t>17162 - Bescanó, GIRONA</t>
  </si>
  <si>
    <t>(Mod. Prototype Red)</t>
  </si>
  <si>
    <t>(Mod. GTR Red)</t>
  </si>
  <si>
    <t>Mercedes Pineda Egea</t>
  </si>
  <si>
    <t>Calle Francesc Macia nº 66 9º 2ª</t>
  </si>
  <si>
    <t>08100 - Mollet del Valles</t>
  </si>
  <si>
    <t>(Mod. Prototype Gray)</t>
  </si>
  <si>
    <t>Paul Wiegelmann</t>
  </si>
  <si>
    <t>Alte Straße, 230</t>
  </si>
  <si>
    <t>50226 - Frechen</t>
  </si>
  <si>
    <t>Germany</t>
  </si>
  <si>
    <t>(Mod. GTR Gray)</t>
  </si>
  <si>
    <t>Marvin Sintoni</t>
  </si>
  <si>
    <t>Via Monte del pozzo, 43</t>
  </si>
  <si>
    <t xml:space="preserve"> 47122 - FORLI (FC)</t>
  </si>
  <si>
    <t>(Mod. Formula FE-RED)</t>
  </si>
  <si>
    <t>Frederic Bossay</t>
  </si>
  <si>
    <t xml:space="preserve"> 4 rue Paul Dauvergne</t>
  </si>
  <si>
    <t xml:space="preserve"> 95780 - La Roche Guyon</t>
  </si>
  <si>
    <t>Via Immanuel Kant 11/A</t>
  </si>
  <si>
    <t>Rami Raffaella</t>
  </si>
  <si>
    <t>46029 - Suzzara (MN)</t>
  </si>
  <si>
    <t>Carmen Gaisan Uriarte</t>
  </si>
  <si>
    <t>Plaza del Renacimiento, 2 - 4 izqda</t>
  </si>
  <si>
    <t>01004 - Vitoria-Gasteiz Pais Vasco</t>
  </si>
  <si>
    <t>(Mod. Formula RT-Black)</t>
  </si>
  <si>
    <t>Roberto Castillo Gonzalez</t>
  </si>
  <si>
    <t>Avenida Santa Cruz n°32 - c interior (productos benzi s.l)</t>
  </si>
  <si>
    <t>39100 - Bezana, Cantabria </t>
  </si>
  <si>
    <t>Simone Filesi</t>
  </si>
  <si>
    <t>Via Giacomo Matteotti, 3</t>
  </si>
  <si>
    <t>26865 - San Rocco Al Porto</t>
  </si>
  <si>
    <t>Italia</t>
  </si>
  <si>
    <t>(Mod. Personalizzato)</t>
  </si>
  <si>
    <t>Dora Del Dotto</t>
  </si>
  <si>
    <t>via dei Grigioni, 96. S. Macario</t>
  </si>
  <si>
    <t>55100 - Lucca (LU)</t>
  </si>
  <si>
    <t>(Mod. Formula Dark-Gray)</t>
  </si>
  <si>
    <t>Cosimo Gregorio</t>
  </si>
  <si>
    <t>Via Procuzzi, 27</t>
  </si>
  <si>
    <t>84047 - Capaccio (SA)</t>
  </si>
  <si>
    <t>(Mod. G923 xbox - MP Silver)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</si>
</sst>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;\-0.00;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rgb="FF454545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191919"/>
      <name val="Calibri"/>
      <family val="2"/>
      <scheme val="minor"/>
    </font>
    <font>
      <sz val="10"/>
      <color rgb="FF454545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373737"/>
      <name val="Calibri Light"/>
      <family val="2"/>
      <scheme val="major"/>
    </font>
    <font>
      <sz val="9"/>
      <color rgb="FF333333"/>
      <name val="Arial"/>
      <family val="2"/>
    </font>
    <font>
      <b/>
      <sz val="36"/>
      <color rgb="FFFF0000"/>
      <name val="Calibri Light"/>
      <family val="2"/>
      <scheme val="major"/>
    </font>
    <font>
      <b/>
      <sz val="7.5"/>
      <color rgb="FF373737"/>
      <name val="Arial"/>
      <family val="2"/>
    </font>
    <font>
      <sz val="12"/>
      <color rgb="FF373737"/>
      <name val="Arial"/>
      <family val="2"/>
    </font>
    <font>
      <sz val="12"/>
      <color rgb="FF333333"/>
      <name val="Arial"/>
      <family val="2"/>
    </font>
    <font>
      <sz val="9"/>
      <color rgb="FF0F1111"/>
      <name val="Arial"/>
      <family val="2"/>
    </font>
    <font>
      <sz val="10"/>
      <color rgb="FF0F1111"/>
      <name val="Calibri"/>
      <family val="2"/>
      <scheme val="minor"/>
    </font>
    <font>
      <b/>
      <sz val="26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0" fillId="0" borderId="1" xfId="0" applyBorder="1"/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/>
    <xf numFmtId="1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7" fillId="0" borderId="0" xfId="0" applyFont="1"/>
    <xf numFmtId="0" fontId="12" fillId="0" borderId="0" xfId="0" applyFont="1"/>
    <xf numFmtId="2" fontId="13" fillId="0" borderId="0" xfId="1" applyNumberFormat="1" applyFont="1"/>
    <xf numFmtId="0" fontId="13" fillId="0" borderId="0" xfId="0" applyFont="1"/>
    <xf numFmtId="164" fontId="13" fillId="0" borderId="0" xfId="0" applyNumberFormat="1" applyFont="1"/>
    <xf numFmtId="2" fontId="13" fillId="0" borderId="0" xfId="0" applyNumberFormat="1" applyFont="1"/>
    <xf numFmtId="0" fontId="13" fillId="0" borderId="1" xfId="0" applyFont="1" applyBorder="1"/>
    <xf numFmtId="2" fontId="13" fillId="0" borderId="1" xfId="0" applyNumberFormat="1" applyFont="1" applyBorder="1"/>
    <xf numFmtId="164" fontId="13" fillId="0" borderId="1" xfId="0" applyNumberFormat="1" applyFont="1" applyBorder="1"/>
    <xf numFmtId="0" fontId="5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 inden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A3F3FC8-57FC-AE83-0E80-B7A89771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71E15C0-6515-E13E-8883-468D87209D5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BCDB30B-2705-45E0-B4A0-90FFE6136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6EF92189-0995-4D82-98F1-19AD14543C8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193A570-AE94-460A-AEA5-F6CD31918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01E2AAB-75BF-443F-AD0B-7A9D544EEAC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38AA1E5-AA67-4FD0-AB67-525F4DBA4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5A59081-47EC-4862-8C47-BAB2DD0B08AE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EEF5210-E919-4898-B2BB-6B16B1763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543025-8029-4E24-AEDD-8D8AEAEF6F6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67B0D1B-FEB8-4C65-9541-4C29F7271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5BD8867-97ED-483A-8464-CA48E9571D89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93E5BF7-E9F9-49DD-8F14-A91C37045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0D7FA9B-FD99-4975-B0FE-24BEC7DFFC6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0A98317-5E8D-462B-B451-FB48BCE45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8BE0EE3-E358-465F-BB54-E3FE9CCC6C2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800AC4C-F182-4AED-807E-88D10CAC0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9EB747F-4CF9-476D-8C67-BACA0C2DC6D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3C0C61E-BA7E-4BE6-8915-A60DAA11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663686C-E869-4ED2-8911-DD4B08A353E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F8B7629-0563-4C0D-B801-0015A50D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BF0BDB0-A550-4893-9F22-EFF39052E47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A7CFC78-4471-4C29-8897-2A372B6E1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43C2DFE-7CCE-4E54-899B-2A37C6689E0E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18200AD-FD29-4CAB-81AA-B09EF6855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CB68E24-F8A0-4761-B086-DE6418B631D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724C37D-58ED-4D36-88F8-E430C90E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4EEE093-4A77-423C-9F65-CC1773CB880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F886D24-A288-4251-B3FE-40FA553CA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1523226-531B-4262-8181-76EF7DA1551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BB1A5DD-691F-4988-8050-A3DCB1A8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346BD30-0139-4412-BFCD-6014990171F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53616D0-EEEB-4207-8033-94480C33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259FFD1-174E-421B-8715-BA6192679BC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875D83D-2D5D-4B7D-978C-776E1A500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288B3A57-FE68-4D2F-B635-EE3AE6971C0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6E5280-F8EB-455B-84E9-5F6A33AAC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454E8F5-3611-40CC-9A2E-0F04BE78712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DBE2EC5-54F9-414A-A49D-6C706D0F8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9162FF5-942E-4757-90E9-7D8501598CC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AD3E075-9382-4DC5-B512-46396BDAE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2B8E66C-9996-4236-9B59-33D6001098C5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0F083A3-5116-44A1-BA74-264AB659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C5CCC34-F945-4D6A-AD1A-EB600981A29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E1EBF4-E6A0-4C15-BE47-290DF55F9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7A5FFA9-A064-4708-8443-E58ACB5A4949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5243C4B-6EC8-4787-BE60-159D94F41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F7AB90E1-34BB-4A62-9FFD-7CABD3EBEB5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881539F-2475-4827-BA40-A217EE55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FDD6D337-E758-45CA-9633-EA3A2131002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8082D00-D3E5-4D65-B782-3841667B7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B7A72A9-6A38-4104-A170-A6DA2A77A20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125AEEB-9F0B-4ED4-94C9-5A645FF8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CD356AA-E3EF-492F-9451-BC9A88D020E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0259F4E-23CE-4BA6-8506-74B3B3EC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42E7E9D-7751-4714-A54D-E6E35792516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77DD38C-9083-451A-B94E-E118EECB2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3139EA8-C0FF-4EBC-A098-67BE2D2B112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02E1699-3E69-48E6-B1AE-1336864FB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E9992FA-DC16-45C1-BB63-6283282A3ED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89EB9D2-AD5B-4CE8-A29A-957775BD7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6CBDB993-47B0-441D-95C6-E14D60804BA1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BF2E30B-9606-45DD-AA5F-EB9579EB9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241C14D7-12F1-4892-899D-3648FC6C173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CA3AA96-4DB4-42E4-8B4D-D49477DB1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F517933-CEC5-480B-BB13-5903363B35A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38F62D5-AB9E-4271-8B49-1B577B87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2BD24E3-45F1-4532-A7C5-00A82AF6611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DF0DC25-FDC5-47CD-B75B-37BA0A88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026D464-E082-4787-BCA4-AEED879C7A95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6AC980-4539-4ADD-958B-0EC51DB8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E0D6B16-E15D-4C8B-86CB-478E8D3329E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EBDABB3-4212-414E-B8D8-52807A86B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8AE313F-CB0B-4F38-A9A7-E2011DE6F595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67B87EB-486C-4863-9538-3D21F5ED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31146DA-3318-4951-BF55-B1E5E24AC6F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A33D007-D27C-4E8F-A6D9-BF223941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8FB45A7-26F6-4ECA-BDA4-74FC604D88CE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5DABDBB-1AD8-4AD3-8F5A-E1A8AC1C8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6E3D5F5-3BEA-403A-941E-F21468ABFA89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2110AA8-1A6E-47ED-B445-7A81FAEA6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518DE8C-19A7-409F-A62E-D3FBB59A3BE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22A6575-3F3A-4956-9A33-0BD3A9B33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9F9295F-0A91-4841-9B79-2C9D1E066DB8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0E0ACD6-5C35-4E7C-9EFC-035587363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6B83532-1130-4E1D-9C64-6014A67A2E7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92198EB-E882-4C95-BA4C-C92951A7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6541F750-2E03-4F8C-B124-045335676D3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A1026D0-527E-4FB3-BFD3-7893C813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421EC1A-D8F1-452D-8458-0AEAF051C08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E472040-B92F-4CF6-AC80-F5B70F44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FD6E1890-DA8A-46D5-87E3-45F382D94B2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182C0CE-614A-41E7-9362-95BFD3E4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BF1345E-1147-443D-8BCC-C5EC644BE2F5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2EB9D84-2961-4B61-8AFA-0691035B0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158B703-A634-4D63-8465-D6A2B5DCB33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B1848ED-5526-4C23-B4AC-27AF85C55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1E30FAC-22F3-4418-91B6-D7C1B0EFB7E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26CF705-E837-4ADF-9386-A328D188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A99CE11-C2D1-4FA6-988E-9BFFA4B93AA9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B45A9BB-7CAA-41AF-BB01-21E8835FF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33ED3F7-51CD-4DB4-B000-17023FE71BC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9CEA370-A5CD-4719-B8F4-ADA7626E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ABE5ED4-5CAD-49EA-BCF1-1E7AF52FD0B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1A091EF-BC54-4B03-8695-ED8E33371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B03561E-24BE-411E-B4F1-BB604791BAA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1B0A14E-DC32-4468-A7B1-4199EE4E8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156081F-BA90-4032-B9E6-941C838DE4A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8910578-CF44-44EE-A518-2B0B38311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F416817A-5EBE-4CB8-8FF5-04FD0FABFD7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4FC83B4-F073-4FC1-9F4C-5BD46BCFB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DABCD27-02B9-4B90-A2A4-7EC6AFF6060F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9B877A5-BA11-49D3-96BB-59D7A8201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2002A68-FF68-4645-8595-40647BE7B4B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730B20B-EA86-4EE4-ADB0-15A4A11C0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E342FCF-3078-44CB-8611-118B1607C22C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D2FFE24-22DF-4553-94AE-4124AFD2D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D44B3F6-BCA2-4EA5-9C10-7729B966A6EB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D71F677-31DC-471A-8031-3C21D5593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32DF04F-6B05-4A98-BDD4-E4726115AAD2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C482A4E-42D7-43AC-8A8C-05D2DFB6B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8EFB8D7-3A37-4F9F-9697-49724F20AD1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3B5AE99-980D-484B-B6B1-06124029D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A784D88-473A-4DB6-BCF2-638EF3225687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13DD12-B794-4E9A-9CDE-86291BBEF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A224F11-2F58-4026-BB51-A873AD66A57A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72D12F1-0B38-4740-9806-08569164D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53A5CCC-ACB3-448B-8A23-D05AE4FCF28D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F0B98CC-3DD1-4C9A-B881-BFD0AAE5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679AE91-5093-477F-9486-0DA76B608ED0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BAA52B-F70E-46AB-A616-2755CFA83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3E341942-7F4D-4D4A-B405-6286A45A5D03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9DC74F9-1BE9-4D61-BC40-49A87057F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60ED2D0-D8B5-4635-9CAA-396D62BBCC44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6797-E945-4EF5-9226-6D2602825307}">
  <dimension ref="A2:D34"/>
  <sheetViews>
    <sheetView zoomScaleNormal="100" workbookViewId="0">
      <selection activeCell="D22" sqref="D2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0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45175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16</v>
      </c>
    </row>
    <row r="9" spans="1:4" x14ac:dyDescent="0.25">
      <c r="B9" s="16"/>
      <c r="C9" s="16"/>
      <c r="D9" s="6" t="s">
        <v>17</v>
      </c>
    </row>
    <row r="10" spans="1:4" x14ac:dyDescent="0.25">
      <c r="B10" s="16"/>
      <c r="C10" s="16"/>
      <c r="D10" s="6" t="s">
        <v>18</v>
      </c>
    </row>
    <row r="11" spans="1:4" x14ac:dyDescent="0.25">
      <c r="B11" s="16"/>
      <c r="C11" s="16"/>
      <c r="D11" s="7"/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1296-0371-43CD-B67E-9A9ED3B57640}">
  <dimension ref="A2:H34"/>
  <sheetViews>
    <sheetView zoomScaleNormal="100" workbookViewId="0">
      <selection activeCell="D11" sqref="D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87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45194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41</v>
      </c>
    </row>
    <row r="9" spans="1:8" x14ac:dyDescent="0.25">
      <c r="B9" s="16"/>
      <c r="C9" s="16"/>
      <c r="D9" s="6" t="s">
        <v>42</v>
      </c>
    </row>
    <row r="10" spans="1:8" x14ac:dyDescent="0.25">
      <c r="B10" s="16"/>
      <c r="C10" s="16"/>
      <c r="D10" s="7" t="s">
        <v>43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5.9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65.8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DAD19-F756-44C6-A46F-D7C1AD9D659E}">
  <dimension ref="A2:D34"/>
  <sheetViews>
    <sheetView zoomScaleNormal="100" workbookViewId="0">
      <selection activeCell="H5" sqref="H5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88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45201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44</v>
      </c>
    </row>
    <row r="9" spans="1:4" x14ac:dyDescent="0.25">
      <c r="B9" s="16"/>
      <c r="C9" s="16"/>
      <c r="D9" s="28" t="s">
        <v>46</v>
      </c>
    </row>
    <row r="10" spans="1:4" x14ac:dyDescent="0.25">
      <c r="B10" s="16"/>
      <c r="C10" s="16"/>
      <c r="D10" s="28" t="s">
        <v>45</v>
      </c>
    </row>
    <row r="11" spans="1:4" x14ac:dyDescent="0.25">
      <c r="B11" s="16"/>
      <c r="C11" s="16"/>
      <c r="D11" s="7" t="s">
        <v>47</v>
      </c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FB33-847B-474D-BAAB-87ADD115B5E7}">
  <dimension ref="A2:H34"/>
  <sheetViews>
    <sheetView zoomScaleNormal="100" workbookViewId="0">
      <selection activeCell="D29" sqref="D29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89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45201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48</v>
      </c>
    </row>
    <row r="9" spans="1:8" x14ac:dyDescent="0.25">
      <c r="B9" s="16"/>
      <c r="C9" s="16"/>
      <c r="D9" s="6" t="s">
        <v>49</v>
      </c>
    </row>
    <row r="10" spans="1:8" x14ac:dyDescent="0.25">
      <c r="B10" s="16"/>
      <c r="C10" s="16"/>
      <c r="D10" s="7" t="s">
        <v>50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DCFC-791B-4493-AB00-7E7B6679E8CA}">
  <dimension ref="A2:H34"/>
  <sheetViews>
    <sheetView zoomScaleNormal="100" workbookViewId="0">
      <selection activeCell="D31" sqref="D3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90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45210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51</v>
      </c>
    </row>
    <row r="9" spans="1:8" x14ac:dyDescent="0.25">
      <c r="B9" s="16"/>
      <c r="C9" s="16"/>
      <c r="D9" s="6" t="s">
        <v>52</v>
      </c>
    </row>
    <row r="10" spans="1:8" x14ac:dyDescent="0.25">
      <c r="B10" s="16"/>
      <c r="C10" s="16"/>
      <c r="D10" s="7" t="s">
        <v>53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13.9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73.8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E96B-BB95-47FB-B007-559CDD78B8B3}">
  <dimension ref="A2:D34"/>
  <sheetViews>
    <sheetView tabSelected="1" zoomScaleNormal="100" workbookViewId="0">
      <selection activeCell="A20" sqref="A20:A2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91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45212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54</v>
      </c>
    </row>
    <row r="9" spans="1:4" x14ac:dyDescent="0.25">
      <c r="B9" s="16"/>
      <c r="C9" s="16"/>
      <c r="D9" s="28" t="s">
        <v>55</v>
      </c>
    </row>
    <row r="10" spans="1:4" x14ac:dyDescent="0.25">
      <c r="B10" s="16"/>
      <c r="C10" s="16"/>
      <c r="D10" s="28" t="s">
        <v>56</v>
      </c>
    </row>
    <row r="11" spans="1:4" x14ac:dyDescent="0.25">
      <c r="B11" s="16"/>
      <c r="C11" s="16"/>
      <c r="D11" s="7" t="s">
        <v>57</v>
      </c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38" t="s">
        <v>86</v>
      </c>
      <c r="B20" s="21"/>
      <c r="C20" s="19"/>
      <c r="D20" s="20">
        <f t="shared" si="0"/>
        <v>0</v>
      </c>
    </row>
    <row r="21" spans="1:4" x14ac:dyDescent="0.25">
      <c r="A21" s="38"/>
      <c r="B21" s="21"/>
      <c r="C21" s="19"/>
      <c r="D21" s="20">
        <f t="shared" si="0"/>
        <v>0</v>
      </c>
    </row>
    <row r="22" spans="1:4" x14ac:dyDescent="0.25">
      <c r="A22" s="38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4">
    <mergeCell ref="B29:C29"/>
    <mergeCell ref="B30:C30"/>
    <mergeCell ref="B33:C33"/>
    <mergeCell ref="A20:A22"/>
  </mergeCells>
  <pageMargins left="0.62992125984251968" right="0.23622047244094491" top="0.55118110236220474" bottom="0.74803149606299213" header="0.31496062992125984" footer="0.31496062992125984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089F-52F8-4E28-A27C-8BB1173EF726}">
  <dimension ref="A2:D34"/>
  <sheetViews>
    <sheetView zoomScaleNormal="100" workbookViewId="0">
      <selection activeCell="D31" sqref="D3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92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45212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58</v>
      </c>
    </row>
    <row r="9" spans="1:4" x14ac:dyDescent="0.25">
      <c r="B9" s="16"/>
      <c r="C9" s="16"/>
      <c r="D9" s="28" t="s">
        <v>59</v>
      </c>
    </row>
    <row r="10" spans="1:4" x14ac:dyDescent="0.25">
      <c r="B10" s="16"/>
      <c r="C10" s="16"/>
      <c r="D10" s="28" t="s">
        <v>60</v>
      </c>
    </row>
    <row r="11" spans="1:4" x14ac:dyDescent="0.25">
      <c r="B11" s="16"/>
      <c r="C11" s="16"/>
      <c r="D11" s="7" t="s">
        <v>47</v>
      </c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3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83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6A3A-B5FD-465A-852C-960A381987DA}">
  <dimension ref="A2:J34"/>
  <sheetViews>
    <sheetView zoomScaleNormal="100" workbookViewId="0">
      <selection activeCell="J13" sqref="J13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93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45231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61</v>
      </c>
    </row>
    <row r="9" spans="1:10" x14ac:dyDescent="0.25">
      <c r="B9" s="16"/>
      <c r="C9" s="16"/>
      <c r="D9" s="6" t="s">
        <v>62</v>
      </c>
    </row>
    <row r="10" spans="1:10" x14ac:dyDescent="0.25">
      <c r="B10" s="16"/>
      <c r="C10" s="16"/>
      <c r="D10" s="7" t="s">
        <v>63</v>
      </c>
    </row>
    <row r="11" spans="1:10" x14ac:dyDescent="0.25">
      <c r="B11" s="16"/>
      <c r="C11" s="16"/>
      <c r="D11" s="7"/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BD92-A591-4799-BED5-E91BB30D64AE}">
  <dimension ref="A2:J34"/>
  <sheetViews>
    <sheetView zoomScaleNormal="100" workbookViewId="0">
      <selection activeCell="F4" sqref="F4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94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45232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64</v>
      </c>
    </row>
    <row r="9" spans="1:10" x14ac:dyDescent="0.25">
      <c r="B9" s="16"/>
      <c r="C9" s="16"/>
      <c r="D9" s="6" t="s">
        <v>65</v>
      </c>
    </row>
    <row r="10" spans="1:10" x14ac:dyDescent="0.25">
      <c r="B10" s="16"/>
      <c r="C10" s="16"/>
      <c r="D10" s="7" t="s">
        <v>66</v>
      </c>
    </row>
    <row r="11" spans="1:10" x14ac:dyDescent="0.25">
      <c r="B11" s="16"/>
      <c r="C11" s="16"/>
      <c r="D11" s="7"/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E62C-40F7-42F6-87F8-216E21FCF5F3}">
  <dimension ref="A2:H34"/>
  <sheetViews>
    <sheetView zoomScaleNormal="100" workbookViewId="0">
      <selection activeCell="J14" sqref="J14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95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45235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67</v>
      </c>
    </row>
    <row r="9" spans="1:8" x14ac:dyDescent="0.25">
      <c r="B9" s="16"/>
      <c r="C9" s="16"/>
      <c r="D9" s="6" t="s">
        <v>68</v>
      </c>
    </row>
    <row r="10" spans="1:8" x14ac:dyDescent="0.25">
      <c r="B10" s="16"/>
      <c r="C10" s="16"/>
      <c r="D10" s="7" t="s">
        <v>69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9F2B-0D9A-4D54-8F7F-875293646AA4}">
  <dimension ref="A2:H34"/>
  <sheetViews>
    <sheetView zoomScaleNormal="100" workbookViewId="0">
      <selection activeCell="D31" sqref="D3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96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45237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70</v>
      </c>
    </row>
    <row r="9" spans="1:8" x14ac:dyDescent="0.25">
      <c r="B9" s="16"/>
      <c r="C9" s="16"/>
      <c r="D9" s="6" t="s">
        <v>71</v>
      </c>
    </row>
    <row r="10" spans="1:8" x14ac:dyDescent="0.25">
      <c r="B10" s="16"/>
      <c r="C10" s="16"/>
      <c r="D10" s="7" t="s">
        <v>72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D93A0-5DEE-4164-B948-20776B6D4DEB}">
  <dimension ref="A2:D34"/>
  <sheetViews>
    <sheetView zoomScaleNormal="100" workbookViewId="0">
      <selection activeCell="A17" sqref="A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79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45179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13</v>
      </c>
    </row>
    <row r="9" spans="1:4" x14ac:dyDescent="0.25">
      <c r="B9" s="16"/>
      <c r="C9" s="16"/>
      <c r="D9" s="28" t="s">
        <v>14</v>
      </c>
    </row>
    <row r="10" spans="1:4" x14ac:dyDescent="0.25">
      <c r="B10" s="16"/>
      <c r="C10" s="16"/>
      <c r="D10" s="28" t="s">
        <v>15</v>
      </c>
    </row>
    <row r="11" spans="1:4" x14ac:dyDescent="0.25">
      <c r="B11" s="16"/>
      <c r="C11" s="16"/>
      <c r="D11" s="7"/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7D72-1868-44F6-846A-C616EA72E380}">
  <dimension ref="A2:H34"/>
  <sheetViews>
    <sheetView zoomScaleNormal="100" workbookViewId="0">
      <selection activeCell="F21" sqref="F2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97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45237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73</v>
      </c>
    </row>
    <row r="9" spans="1:8" x14ac:dyDescent="0.25">
      <c r="B9" s="16"/>
      <c r="C9" s="16"/>
      <c r="D9" s="6" t="s">
        <v>74</v>
      </c>
    </row>
    <row r="10" spans="1:8" x14ac:dyDescent="0.25">
      <c r="B10" s="16"/>
      <c r="C10" s="16"/>
      <c r="D10" s="7" t="s">
        <v>75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38" t="s">
        <v>86</v>
      </c>
      <c r="B20" s="21"/>
      <c r="C20" s="19"/>
      <c r="D20" s="20">
        <f t="shared" si="0"/>
        <v>0</v>
      </c>
    </row>
    <row r="21" spans="1:4" x14ac:dyDescent="0.25">
      <c r="A21" s="38"/>
      <c r="B21" s="21"/>
      <c r="C21" s="19"/>
      <c r="D21" s="20">
        <f t="shared" si="0"/>
        <v>0</v>
      </c>
    </row>
    <row r="22" spans="1:4" x14ac:dyDescent="0.25">
      <c r="A22" s="38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4">
    <mergeCell ref="B29:C29"/>
    <mergeCell ref="B30:C30"/>
    <mergeCell ref="B33:C33"/>
    <mergeCell ref="A20:A22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9D3B-AD4C-4005-9831-5E08D1CE5256}">
  <dimension ref="A2:H34"/>
  <sheetViews>
    <sheetView zoomScaleNormal="100" workbookViewId="0">
      <selection activeCell="D10" sqref="D10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98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45239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76</v>
      </c>
    </row>
    <row r="9" spans="1:8" x14ac:dyDescent="0.25">
      <c r="B9" s="16"/>
      <c r="C9" s="16"/>
      <c r="D9" s="6" t="s">
        <v>77</v>
      </c>
    </row>
    <row r="10" spans="1:8" x14ac:dyDescent="0.25">
      <c r="B10" s="16"/>
      <c r="C10" s="16"/>
      <c r="D10" s="7" t="s">
        <v>78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9F0A-5EA1-44D6-B42E-DE149ED6AD34}">
  <dimension ref="A2:H34"/>
  <sheetViews>
    <sheetView zoomScaleNormal="100" workbookViewId="0">
      <selection activeCell="F30" sqref="F30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99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45243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79</v>
      </c>
    </row>
    <row r="9" spans="1:8" x14ac:dyDescent="0.25">
      <c r="B9" s="16"/>
      <c r="C9" s="16"/>
      <c r="D9" s="6" t="s">
        <v>80</v>
      </c>
    </row>
    <row r="10" spans="1:8" x14ac:dyDescent="0.25">
      <c r="B10" s="16"/>
      <c r="C10" s="16"/>
      <c r="D10" s="7" t="s">
        <v>81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8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88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6F88-0FFC-4E3B-86F8-289AFF1652AE}">
  <dimension ref="A2:J34"/>
  <sheetViews>
    <sheetView zoomScaleNormal="100" workbookViewId="0">
      <selection activeCell="D31" sqref="D3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100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45243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82</v>
      </c>
    </row>
    <row r="9" spans="1:10" x14ac:dyDescent="0.25">
      <c r="B9" s="16"/>
      <c r="C9" s="16"/>
      <c r="D9" s="6" t="s">
        <v>83</v>
      </c>
    </row>
    <row r="10" spans="1:10" x14ac:dyDescent="0.25">
      <c r="B10" s="16"/>
      <c r="C10" s="16"/>
      <c r="D10" s="7" t="s">
        <v>84</v>
      </c>
    </row>
    <row r="11" spans="1:10" x14ac:dyDescent="0.25">
      <c r="B11" s="16"/>
      <c r="C11" s="16"/>
      <c r="D11" s="7" t="s">
        <v>85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v>59.9</v>
      </c>
    </row>
    <row r="17" spans="1:4" x14ac:dyDescent="0.25">
      <c r="A17" s="19"/>
      <c r="B17" s="21"/>
      <c r="C17" s="19"/>
      <c r="D17" s="20">
        <f t="shared" ref="D17:D27" si="0">B17*C17</f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9453-DE88-4295-9300-977473DE6C1B}">
  <dimension ref="A2:H34"/>
  <sheetViews>
    <sheetView zoomScaleNormal="100" workbookViewId="0">
      <selection activeCell="D31" sqref="D3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101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45248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87</v>
      </c>
    </row>
    <row r="9" spans="1:8" x14ac:dyDescent="0.25">
      <c r="B9" s="16"/>
      <c r="C9" s="16"/>
      <c r="D9" s="6" t="s">
        <v>88</v>
      </c>
    </row>
    <row r="10" spans="1:8" x14ac:dyDescent="0.25">
      <c r="B10" s="16"/>
      <c r="C10" s="16"/>
      <c r="D10" s="7" t="s">
        <v>89</v>
      </c>
    </row>
    <row r="11" spans="1:8" x14ac:dyDescent="0.25">
      <c r="B11" s="16"/>
      <c r="C11" s="16"/>
      <c r="D11" s="7" t="s">
        <v>57</v>
      </c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E2ABC-285E-44BF-8F23-FD4983E92893}">
  <dimension ref="A2:H34"/>
  <sheetViews>
    <sheetView zoomScaleNormal="100" workbookViewId="0">
      <selection activeCell="G11" sqref="G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102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45248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90</v>
      </c>
    </row>
    <row r="9" spans="1:8" x14ac:dyDescent="0.25">
      <c r="B9" s="16"/>
      <c r="C9" s="16"/>
      <c r="D9" s="6" t="s">
        <v>91</v>
      </c>
    </row>
    <row r="10" spans="1:8" x14ac:dyDescent="0.25">
      <c r="B10" s="16"/>
      <c r="C10" s="16"/>
      <c r="D10" s="7" t="s">
        <v>93</v>
      </c>
    </row>
    <row r="11" spans="1:8" x14ac:dyDescent="0.25">
      <c r="B11" s="16"/>
      <c r="C11" s="16"/>
      <c r="D11" s="7" t="s">
        <v>92</v>
      </c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8B73-91D7-4DFD-9546-CB80C4478309}">
  <dimension ref="A2:J34"/>
  <sheetViews>
    <sheetView zoomScaleNormal="100" workbookViewId="0">
      <selection activeCell="G11" sqref="G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103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45248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94</v>
      </c>
    </row>
    <row r="9" spans="1:10" x14ac:dyDescent="0.25">
      <c r="B9" s="16"/>
      <c r="C9" s="16"/>
      <c r="D9" s="6" t="s">
        <v>95</v>
      </c>
    </row>
    <row r="10" spans="1:10" x14ac:dyDescent="0.25">
      <c r="B10" s="16"/>
      <c r="C10" s="16"/>
      <c r="D10" s="7" t="s">
        <v>96</v>
      </c>
    </row>
    <row r="11" spans="1:10" x14ac:dyDescent="0.25">
      <c r="B11" s="16"/>
      <c r="C11" s="16"/>
      <c r="D11" s="7" t="s">
        <v>98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t="s">
        <v>97</v>
      </c>
    </row>
    <row r="15" spans="1:10" ht="6" customHeight="1" x14ac:dyDescent="0.25">
      <c r="D15" s="1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AE39-29DE-410E-AA0B-88190B1B8963}">
  <dimension ref="A2:J34"/>
  <sheetViews>
    <sheetView zoomScaleNormal="100" workbookViewId="0">
      <selection activeCell="D8" sqref="D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104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45249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99</v>
      </c>
    </row>
    <row r="9" spans="1:10" x14ac:dyDescent="0.25">
      <c r="B9" s="16"/>
      <c r="C9" s="16"/>
      <c r="D9" s="6" t="s">
        <v>100</v>
      </c>
    </row>
    <row r="10" spans="1:10" x14ac:dyDescent="0.25">
      <c r="B10" s="16"/>
      <c r="C10" s="16"/>
      <c r="D10" s="7" t="s">
        <v>101</v>
      </c>
    </row>
    <row r="11" spans="1:10" x14ac:dyDescent="0.25">
      <c r="B11" s="16"/>
      <c r="C11" s="16"/>
      <c r="D11" s="7" t="s">
        <v>47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t="s">
        <v>97</v>
      </c>
    </row>
    <row r="15" spans="1:10" ht="6" customHeight="1" x14ac:dyDescent="0.25">
      <c r="D15" s="1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3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83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B514-D2C8-4BB1-99BC-7D64AF73143C}">
  <dimension ref="A2:J34"/>
  <sheetViews>
    <sheetView zoomScaleNormal="100" workbookViewId="0">
      <selection activeCell="D31" sqref="D3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105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45250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102</v>
      </c>
    </row>
    <row r="9" spans="1:10" x14ac:dyDescent="0.25">
      <c r="B9" s="16"/>
      <c r="C9" s="16"/>
      <c r="D9" s="6" t="s">
        <v>103</v>
      </c>
    </row>
    <row r="10" spans="1:10" x14ac:dyDescent="0.25">
      <c r="B10" s="16"/>
      <c r="C10" s="16"/>
      <c r="D10" s="7" t="s">
        <v>104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ECF6-EBC4-4664-AEAC-86DBC588CCCD}">
  <dimension ref="A2:J34"/>
  <sheetViews>
    <sheetView zoomScaleNormal="100" workbookViewId="0">
      <selection activeCell="D11" sqref="D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106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45252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106</v>
      </c>
    </row>
    <row r="9" spans="1:10" x14ac:dyDescent="0.25">
      <c r="B9" s="16"/>
      <c r="C9" s="16"/>
      <c r="D9" s="6" t="s">
        <v>107</v>
      </c>
    </row>
    <row r="10" spans="1:10" x14ac:dyDescent="0.25">
      <c r="B10" s="16"/>
      <c r="C10" s="16"/>
      <c r="D10" s="7" t="s">
        <v>108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AF6E-0F20-4EDB-9AE0-3C0ADB7F9D9C}">
  <dimension ref="A2:D34"/>
  <sheetViews>
    <sheetView zoomScaleNormal="100" workbookViewId="0">
      <selection activeCell="D11" sqref="D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80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45182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19</v>
      </c>
    </row>
    <row r="9" spans="1:4" x14ac:dyDescent="0.25">
      <c r="B9" s="16"/>
      <c r="C9" s="16"/>
      <c r="D9" s="6" t="s">
        <v>20</v>
      </c>
    </row>
    <row r="10" spans="1:4" x14ac:dyDescent="0.25">
      <c r="B10" s="16"/>
      <c r="C10" s="16"/>
      <c r="D10" s="7" t="s">
        <v>21</v>
      </c>
    </row>
    <row r="11" spans="1:4" x14ac:dyDescent="0.25">
      <c r="B11" s="16"/>
      <c r="C11" s="16"/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7C69-B6F7-48B9-A80C-A5CD62CC012F}">
  <dimension ref="A2:H34"/>
  <sheetViews>
    <sheetView zoomScaleNormal="100" workbookViewId="0">
      <selection activeCell="J12" sqref="J12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107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45254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109</v>
      </c>
    </row>
    <row r="9" spans="1:8" x14ac:dyDescent="0.25">
      <c r="B9" s="16"/>
      <c r="C9" s="16"/>
      <c r="D9" s="6" t="s">
        <v>110</v>
      </c>
    </row>
    <row r="10" spans="1:8" x14ac:dyDescent="0.25">
      <c r="B10" s="16"/>
      <c r="C10" s="16"/>
      <c r="D10" s="7" t="s">
        <v>111</v>
      </c>
    </row>
    <row r="11" spans="1:8" x14ac:dyDescent="0.25">
      <c r="B11" s="16"/>
      <c r="C11" s="16"/>
      <c r="D11" s="7" t="s">
        <v>112</v>
      </c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3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83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053C-37B4-4B59-8E98-6986165D5C09}">
  <dimension ref="A2:H34"/>
  <sheetViews>
    <sheetView zoomScaleNormal="100" workbookViewId="0">
      <selection activeCell="D3" sqref="D3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108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45254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113</v>
      </c>
    </row>
    <row r="9" spans="1:8" x14ac:dyDescent="0.25">
      <c r="B9" s="16"/>
      <c r="C9" s="16"/>
      <c r="D9" s="6" t="s">
        <v>114</v>
      </c>
    </row>
    <row r="10" spans="1:8" x14ac:dyDescent="0.25">
      <c r="B10" s="16"/>
      <c r="C10" s="16"/>
      <c r="D10" s="7" t="s">
        <v>115</v>
      </c>
    </row>
    <row r="11" spans="1:8" x14ac:dyDescent="0.25">
      <c r="B11" s="16"/>
      <c r="C11" s="16"/>
      <c r="D11" s="7" t="s">
        <v>116</v>
      </c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3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83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634B-4F3B-44F4-A459-2FC0393D2F4F}">
  <dimension ref="A2:H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109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45255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117</v>
      </c>
    </row>
    <row r="9" spans="1:8" x14ac:dyDescent="0.25">
      <c r="B9" s="16"/>
      <c r="C9" s="16"/>
      <c r="D9" s="6" t="s">
        <v>118</v>
      </c>
    </row>
    <row r="10" spans="1:8" x14ac:dyDescent="0.25">
      <c r="B10" s="16"/>
      <c r="C10" s="16"/>
      <c r="D10" s="7" t="s">
        <v>120</v>
      </c>
    </row>
    <row r="11" spans="1:8" x14ac:dyDescent="0.25">
      <c r="B11" s="16"/>
      <c r="C11" s="16"/>
      <c r="D11" s="7" t="s">
        <v>119</v>
      </c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 t="s">
        <v>121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11D4-93D8-4096-AD7A-38B92E88A95B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45255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122</v>
      </c>
    </row>
    <row r="9" spans="1:10" x14ac:dyDescent="0.25">
      <c r="B9" s="16"/>
      <c r="C9" s="16"/>
      <c r="D9" s="6" t="s">
        <v>123</v>
      </c>
    </row>
    <row r="10" spans="1:10" x14ac:dyDescent="0.25">
      <c r="B10" s="16"/>
      <c r="C10" s="16"/>
      <c r="D10" s="7" t="s">
        <v>124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 t="s">
        <v>125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2CAF-3850-4343-9B93-44623E2CE8F4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111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45256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126</v>
      </c>
    </row>
    <row r="9" spans="1:10" x14ac:dyDescent="0.25">
      <c r="B9" s="16"/>
      <c r="C9" s="16"/>
      <c r="D9" s="6" t="s">
        <v>127</v>
      </c>
    </row>
    <row r="10" spans="1:10" x14ac:dyDescent="0.25">
      <c r="B10" s="16"/>
      <c r="C10" s="16"/>
      <c r="D10" s="7" t="s">
        <v>128</v>
      </c>
    </row>
    <row r="11" spans="1:10" x14ac:dyDescent="0.25">
      <c r="B11" s="16"/>
      <c r="C11" s="16"/>
      <c r="D11" s="7" t="s">
        <v>129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130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FE1F-CB37-4204-BF90-6762349060D2}">
  <dimension ref="A2:J34"/>
  <sheetViews>
    <sheetView zoomScaleNormal="100" workbookViewId="0">
      <selection activeCell="D9" sqref="D9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112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45259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136</v>
      </c>
    </row>
    <row r="9" spans="1:10" x14ac:dyDescent="0.25">
      <c r="B9" s="16"/>
      <c r="C9" s="16"/>
      <c r="D9" s="6" t="s">
        <v>131</v>
      </c>
    </row>
    <row r="10" spans="1:10" x14ac:dyDescent="0.25">
      <c r="B10" s="16"/>
      <c r="C10" s="16"/>
      <c r="D10" s="7" t="s">
        <v>132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 t="s">
        <v>125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5719-F8A7-4B8F-82C0-25E641BDF95B}">
  <dimension ref="A2:J34"/>
  <sheetViews>
    <sheetView zoomScaleNormal="100" workbookViewId="0">
      <selection activeCell="G14" sqref="G14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45259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133</v>
      </c>
    </row>
    <row r="9" spans="1:10" x14ac:dyDescent="0.25">
      <c r="B9" s="16"/>
      <c r="C9" s="16"/>
      <c r="D9" s="6" t="s">
        <v>134</v>
      </c>
    </row>
    <row r="10" spans="1:10" x14ac:dyDescent="0.25">
      <c r="B10" s="16"/>
      <c r="C10" s="16"/>
      <c r="D10" s="7" t="s">
        <v>135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 t="s">
        <v>125</v>
      </c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C1B8-9A5D-464B-AB69-8D8EAF1E9DAE}">
  <dimension ref="A2:J34"/>
  <sheetViews>
    <sheetView zoomScaleNormal="100" workbookViewId="0">
      <selection activeCell="B17" sqref="B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45260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137</v>
      </c>
    </row>
    <row r="9" spans="1:10" x14ac:dyDescent="0.25">
      <c r="B9" s="16"/>
      <c r="C9" s="16"/>
      <c r="D9" s="6" t="s">
        <v>138</v>
      </c>
    </row>
    <row r="10" spans="1:10" x14ac:dyDescent="0.25">
      <c r="B10" s="16"/>
      <c r="C10" s="16"/>
      <c r="D10" s="7" t="s">
        <v>139</v>
      </c>
    </row>
    <row r="11" spans="1:10" x14ac:dyDescent="0.25">
      <c r="B11" s="16"/>
      <c r="C11" s="16"/>
      <c r="D11" s="7" t="s">
        <v>92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140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3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83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33DC-8241-43AA-A2FC-B1302852683D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115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45260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141</v>
      </c>
    </row>
    <row r="9" spans="1:10" x14ac:dyDescent="0.25">
      <c r="B9" s="16"/>
      <c r="C9" s="16"/>
      <c r="D9" s="6" t="s">
        <v>142</v>
      </c>
    </row>
    <row r="10" spans="1:10" x14ac:dyDescent="0.25">
      <c r="B10" s="16"/>
      <c r="C10" s="16"/>
      <c r="D10" s="7" t="s">
        <v>143</v>
      </c>
    </row>
    <row r="11" spans="1:10" x14ac:dyDescent="0.25">
      <c r="B11" s="16"/>
      <c r="C11" s="16"/>
      <c r="D11" s="7" t="s">
        <v>129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144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4644-4891-464B-818C-0030872E0048}">
  <dimension ref="A2:J34"/>
  <sheetViews>
    <sheetView zoomScaleNormal="100" workbookViewId="0">
      <selection activeCell="F5" sqref="F5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45262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145</v>
      </c>
    </row>
    <row r="9" spans="1:10" x14ac:dyDescent="0.25">
      <c r="B9" s="16"/>
      <c r="C9" s="16"/>
      <c r="D9" s="6" t="s">
        <v>146</v>
      </c>
    </row>
    <row r="10" spans="1:10" x14ac:dyDescent="0.25">
      <c r="B10" s="16"/>
      <c r="C10" s="16"/>
      <c r="D10" s="7" t="s">
        <v>147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148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9590-A619-4936-953A-CC78340D6ACD}">
  <dimension ref="A2:D34"/>
  <sheetViews>
    <sheetView zoomScaleNormal="100" workbookViewId="0">
      <selection activeCell="E8" sqref="E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81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45186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22</v>
      </c>
    </row>
    <row r="9" spans="1:4" x14ac:dyDescent="0.25">
      <c r="B9" s="16"/>
      <c r="C9" s="16"/>
      <c r="D9" s="6" t="s">
        <v>23</v>
      </c>
    </row>
    <row r="10" spans="1:4" x14ac:dyDescent="0.25">
      <c r="B10" s="16"/>
      <c r="C10" s="16"/>
      <c r="D10" s="7" t="s">
        <v>24</v>
      </c>
    </row>
    <row r="11" spans="1:4" x14ac:dyDescent="0.25">
      <c r="B11" s="16"/>
      <c r="C11" s="16"/>
      <c r="D11" s="7" t="s">
        <v>25</v>
      </c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/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017A-1A2F-4097-B7D9-E29031F75100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117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45262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149</v>
      </c>
    </row>
    <row r="9" spans="1:10" x14ac:dyDescent="0.25">
      <c r="B9" s="16"/>
      <c r="C9" s="16"/>
      <c r="D9" s="6" t="s">
        <v>150</v>
      </c>
    </row>
    <row r="10" spans="1:10" x14ac:dyDescent="0.25">
      <c r="B10" s="16"/>
      <c r="C10" s="16"/>
      <c r="D10" s="7" t="s">
        <v>151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2"/>
    </row>
    <row r="15" spans="1:10" ht="6" customHeight="1" x14ac:dyDescent="0.25">
      <c r="D15" s="11"/>
      <c r="J15" s="32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2"/>
    </row>
    <row r="17" spans="1:10" x14ac:dyDescent="0.25">
      <c r="A17" s="19" t="s">
        <v>152</v>
      </c>
      <c r="B17" s="21"/>
      <c r="C17" s="19"/>
      <c r="D17" s="20">
        <f t="shared" si="0"/>
        <v>0</v>
      </c>
      <c r="J17" s="32"/>
    </row>
    <row r="18" spans="1:10" x14ac:dyDescent="0.25">
      <c r="A18" s="19"/>
      <c r="B18" s="21"/>
      <c r="C18" s="19"/>
      <c r="D18" s="20">
        <f t="shared" si="0"/>
        <v>0</v>
      </c>
      <c r="J18" s="32"/>
    </row>
    <row r="19" spans="1:10" x14ac:dyDescent="0.25">
      <c r="A19" s="19"/>
      <c r="B19" s="21"/>
      <c r="C19" s="19"/>
      <c r="D19" s="20">
        <f t="shared" si="0"/>
        <v>0</v>
      </c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8CCA-2B8A-44F5-9EAF-FE114E5C89BA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118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45264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153</v>
      </c>
    </row>
    <row r="9" spans="1:10" x14ac:dyDescent="0.25">
      <c r="B9" s="16"/>
      <c r="C9" s="16"/>
      <c r="D9" s="6" t="s">
        <v>154</v>
      </c>
    </row>
    <row r="10" spans="1:10" x14ac:dyDescent="0.25">
      <c r="B10" s="16"/>
      <c r="C10" s="16"/>
      <c r="D10" s="7" t="s">
        <v>155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  <c r="J15" s="32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2"/>
    </row>
    <row r="17" spans="1:10" x14ac:dyDescent="0.25">
      <c r="A17" s="19" t="s">
        <v>156</v>
      </c>
      <c r="B17" s="21"/>
      <c r="C17" s="19"/>
      <c r="D17" s="20">
        <f t="shared" si="0"/>
        <v>0</v>
      </c>
      <c r="J17" s="32"/>
    </row>
    <row r="18" spans="1:10" x14ac:dyDescent="0.25">
      <c r="A18" s="19"/>
      <c r="B18" s="21"/>
      <c r="C18" s="19"/>
      <c r="D18" s="20">
        <f t="shared" si="0"/>
        <v>0</v>
      </c>
      <c r="J18" s="32"/>
    </row>
    <row r="19" spans="1:10" x14ac:dyDescent="0.25">
      <c r="A19" s="19"/>
      <c r="B19" s="21"/>
      <c r="C19" s="19"/>
      <c r="D19" s="20">
        <f t="shared" si="0"/>
        <v>0</v>
      </c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41C6-0496-4F5B-8FF0-2DB9E057A5FE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119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45265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157</v>
      </c>
    </row>
    <row r="9" spans="1:10" x14ac:dyDescent="0.25">
      <c r="B9" s="16"/>
      <c r="C9" s="16"/>
      <c r="D9" s="6" t="s">
        <v>158</v>
      </c>
    </row>
    <row r="10" spans="1:10" x14ac:dyDescent="0.25">
      <c r="B10" s="16"/>
      <c r="C10" s="16"/>
      <c r="D10" s="7" t="s">
        <v>159</v>
      </c>
    </row>
    <row r="11" spans="1:10" x14ac:dyDescent="0.25">
      <c r="B11" s="16"/>
      <c r="C11" s="16"/>
      <c r="D11" s="7" t="s">
        <v>129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163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412E-759C-4A36-9018-C66DE13703F0}">
  <dimension ref="A2:J34"/>
  <sheetViews>
    <sheetView zoomScaleNormal="100" workbookViewId="0">
      <selection activeCell="M16" sqref="M16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45265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160</v>
      </c>
    </row>
    <row r="9" spans="1:10" x14ac:dyDescent="0.25">
      <c r="B9" s="16"/>
      <c r="C9" s="16"/>
      <c r="D9" s="6" t="s">
        <v>161</v>
      </c>
    </row>
    <row r="10" spans="1:10" x14ac:dyDescent="0.25">
      <c r="B10" s="16"/>
      <c r="C10" s="16"/>
      <c r="D10" s="7" t="s">
        <v>162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148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1688-9F36-4EBD-9755-DFAE5042C632}">
  <dimension ref="A2:J34"/>
  <sheetViews>
    <sheetView zoomScaleNormal="100" workbookViewId="0">
      <selection activeCell="J14" sqref="J14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121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45265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164</v>
      </c>
    </row>
    <row r="9" spans="1:10" x14ac:dyDescent="0.25">
      <c r="B9" s="16"/>
      <c r="C9" s="16"/>
      <c r="D9" s="6" t="s">
        <v>165</v>
      </c>
    </row>
    <row r="10" spans="1:10" x14ac:dyDescent="0.25">
      <c r="B10" s="16"/>
      <c r="C10" s="16"/>
      <c r="D10" s="7" t="s">
        <v>166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1"/>
    </row>
    <row r="17" spans="1:10" x14ac:dyDescent="0.25">
      <c r="A17" s="19" t="s">
        <v>156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C07D-1D0A-4C50-8758-F79F28F49B66}">
  <dimension ref="A2:J34"/>
  <sheetViews>
    <sheetView zoomScaleNormal="100" workbookViewId="0">
      <selection activeCell="J13" sqref="J13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122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45267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168</v>
      </c>
    </row>
    <row r="9" spans="1:10" x14ac:dyDescent="0.25">
      <c r="B9" s="16"/>
      <c r="C9" s="16"/>
      <c r="D9" s="6" t="s">
        <v>167</v>
      </c>
    </row>
    <row r="10" spans="1:10" x14ac:dyDescent="0.25">
      <c r="B10" s="16"/>
      <c r="C10" s="16"/>
      <c r="D10" s="7" t="s">
        <v>169</v>
      </c>
    </row>
    <row r="11" spans="1:10" x14ac:dyDescent="0.25">
      <c r="B11" s="16"/>
      <c r="C11" s="16"/>
      <c r="D11" s="7" t="s">
        <v>129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170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396B-0077-4708-90F9-0E6F29AB6149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171</v>
      </c>
    </row>
    <row r="9" spans="1:10" x14ac:dyDescent="0.25">
      <c r="B9" s="16"/>
      <c r="C9" s="16"/>
      <c r="D9" s="6" t="s">
        <v>172</v>
      </c>
    </row>
    <row r="10" spans="1:10" x14ac:dyDescent="0.25">
      <c r="B10" s="16"/>
      <c r="C10" s="16"/>
      <c r="D10" s="7" t="s">
        <v>173</v>
      </c>
    </row>
    <row r="11" spans="1:10" x14ac:dyDescent="0.25">
      <c r="B11" s="16"/>
      <c r="C11" s="16"/>
      <c r="D11" s="7" t="s">
        <v>129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174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BFAB-624B-4BAD-9DF9-B8325EBA5548}">
  <dimension ref="A2:J34"/>
  <sheetViews>
    <sheetView zoomScaleNormal="100" workbookViewId="0">
      <selection activeCell="A17" sqref="A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175</v>
      </c>
    </row>
    <row r="9" spans="1:10" x14ac:dyDescent="0.25">
      <c r="B9" s="16"/>
      <c r="C9" s="16"/>
      <c r="D9" s="6" t="s">
        <v>176</v>
      </c>
    </row>
    <row r="10" spans="1:10" x14ac:dyDescent="0.25">
      <c r="B10" s="16"/>
      <c r="C10" s="16"/>
      <c r="D10" s="7" t="s">
        <v>177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1"/>
    </row>
    <row r="17" spans="1:10" x14ac:dyDescent="0.25">
      <c r="A17" s="19" t="s">
        <v>178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661D-C41C-4174-B4D3-1EF92EEA3CC4}">
  <dimension ref="A2:J34"/>
  <sheetViews>
    <sheetView zoomScaleNormal="100" workbookViewId="0">
      <selection activeCell="C17" sqref="C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125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179</v>
      </c>
    </row>
    <row r="9" spans="1:10" x14ac:dyDescent="0.25">
      <c r="B9" s="16"/>
      <c r="C9" s="16"/>
      <c r="D9" s="6" t="s">
        <v>180</v>
      </c>
    </row>
    <row r="10" spans="1:10" x14ac:dyDescent="0.25">
      <c r="B10" s="16"/>
      <c r="C10" s="16"/>
      <c r="D10" s="7" t="s">
        <v>181</v>
      </c>
    </row>
    <row r="11" spans="1:10" x14ac:dyDescent="0.25">
      <c r="B11" s="16"/>
      <c r="C11" s="16"/>
      <c r="D11" s="7" t="s">
        <v>47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182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35D8-84D6-4814-9D1B-33F2FEA5D38E}">
  <dimension ref="A2:J34"/>
  <sheetViews>
    <sheetView zoomScaleNormal="100" workbookViewId="0">
      <selection activeCell="D6" sqref="D6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45271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35</v>
      </c>
    </row>
    <row r="9" spans="1:10" x14ac:dyDescent="0.25">
      <c r="B9" s="16"/>
      <c r="C9" s="16"/>
      <c r="D9" s="6" t="s">
        <v>36</v>
      </c>
    </row>
    <row r="10" spans="1:10" x14ac:dyDescent="0.25">
      <c r="B10" s="16"/>
      <c r="C10" s="16"/>
      <c r="D10" s="7" t="s">
        <v>37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1"/>
    </row>
    <row r="17" spans="1:10" x14ac:dyDescent="0.25">
      <c r="A17" s="19" t="s">
        <v>178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8B89-665B-41AD-90C7-5C49BD8412EA}">
  <dimension ref="A2:D34"/>
  <sheetViews>
    <sheetView zoomScaleNormal="100" workbookViewId="0">
      <selection activeCell="D11" sqref="D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82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45186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26</v>
      </c>
    </row>
    <row r="9" spans="1:4" x14ac:dyDescent="0.25">
      <c r="B9" s="16"/>
      <c r="C9" s="16"/>
      <c r="D9" s="28" t="s">
        <v>27</v>
      </c>
    </row>
    <row r="10" spans="1:4" x14ac:dyDescent="0.25">
      <c r="B10" s="16"/>
      <c r="C10" s="16"/>
      <c r="D10" s="28" t="s">
        <v>28</v>
      </c>
    </row>
    <row r="11" spans="1:4" x14ac:dyDescent="0.25">
      <c r="B11" s="16"/>
      <c r="C11" s="16"/>
      <c r="D11" s="7"/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0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00E4-DFE0-4F14-A261-0A857E66AD8E}">
  <dimension ref="A2:J34"/>
  <sheetViews>
    <sheetView zoomScaleNormal="100" workbookViewId="0">
      <selection activeCell="A17" sqref="A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127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45271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183</v>
      </c>
    </row>
    <row r="9" spans="1:10" x14ac:dyDescent="0.25">
      <c r="B9" s="16"/>
      <c r="C9" s="16"/>
      <c r="D9" s="6" t="s">
        <v>184</v>
      </c>
    </row>
    <row r="10" spans="1:10" x14ac:dyDescent="0.25">
      <c r="B10" s="16"/>
      <c r="C10" s="16"/>
      <c r="D10" s="7" t="s">
        <v>185</v>
      </c>
    </row>
    <row r="11" spans="1:10" x14ac:dyDescent="0.25">
      <c r="B11" s="16"/>
      <c r="C11" s="16"/>
      <c r="D11" s="7" t="s">
        <v>186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1"/>
    </row>
    <row r="17" spans="1:10" x14ac:dyDescent="0.25">
      <c r="A17" s="19" t="s">
        <v>187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13.9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73.8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5317-4E6B-42FC-80DF-02BB81A084E5}">
  <dimension ref="A2:J34"/>
  <sheetViews>
    <sheetView zoomScaleNormal="100" workbookViewId="0">
      <selection activeCell="A20" sqref="A20:A2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128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45274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188</v>
      </c>
    </row>
    <row r="9" spans="1:10" x14ac:dyDescent="0.25">
      <c r="B9" s="16"/>
      <c r="C9" s="16"/>
      <c r="D9" s="6" t="s">
        <v>189</v>
      </c>
    </row>
    <row r="10" spans="1:10" x14ac:dyDescent="0.25">
      <c r="B10" s="16"/>
      <c r="C10" s="16"/>
      <c r="D10" s="7" t="s">
        <v>190</v>
      </c>
    </row>
    <row r="11" spans="1:10" x14ac:dyDescent="0.25">
      <c r="B11" s="16"/>
      <c r="C11" s="16"/>
      <c r="D11" s="7" t="s">
        <v>47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191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39" t="s">
        <v>86</v>
      </c>
      <c r="B20" s="21"/>
      <c r="C20" s="19"/>
      <c r="D20" s="20">
        <f t="shared" si="0"/>
        <v>0</v>
      </c>
    </row>
    <row r="21" spans="1:10" x14ac:dyDescent="0.25">
      <c r="A21" s="3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4">
    <mergeCell ref="B29:C29"/>
    <mergeCell ref="B30:C30"/>
    <mergeCell ref="B33:C33"/>
    <mergeCell ref="A20:A21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1494F-9FC1-4989-A4D8-3A07DEDAC585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129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45275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192</v>
      </c>
    </row>
    <row r="9" spans="1:10" x14ac:dyDescent="0.25">
      <c r="B9" s="16"/>
      <c r="C9" s="16"/>
      <c r="D9" s="6" t="s">
        <v>193</v>
      </c>
    </row>
    <row r="10" spans="1:10" x14ac:dyDescent="0.25">
      <c r="B10" s="16"/>
      <c r="C10" s="16"/>
      <c r="D10" s="7" t="s">
        <v>194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148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2388-AA8A-4B7B-B3A6-33F46147FF65}">
  <dimension ref="A2:J34"/>
  <sheetViews>
    <sheetView zoomScaleNormal="100" workbookViewId="0">
      <selection activeCell="D11" sqref="D11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195</v>
      </c>
    </row>
    <row r="9" spans="1:10" x14ac:dyDescent="0.25">
      <c r="B9" s="16"/>
      <c r="C9" s="16"/>
      <c r="D9" s="6" t="s">
        <v>196</v>
      </c>
    </row>
    <row r="10" spans="1:10" x14ac:dyDescent="0.25">
      <c r="B10" s="16"/>
      <c r="C10" s="16"/>
      <c r="D10" s="7" t="s">
        <v>197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148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20D4-DCF7-423B-883D-71DEE643097E}">
  <dimension ref="A2:J34"/>
  <sheetViews>
    <sheetView zoomScaleNormal="100" workbookViewId="0">
      <selection activeCell="D6" sqref="D6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131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45277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198</v>
      </c>
    </row>
    <row r="9" spans="1:10" x14ac:dyDescent="0.25">
      <c r="B9" s="16"/>
      <c r="C9" s="16"/>
      <c r="D9" s="6" t="s">
        <v>199</v>
      </c>
    </row>
    <row r="10" spans="1:10" x14ac:dyDescent="0.25">
      <c r="B10" s="16"/>
      <c r="C10" s="16"/>
      <c r="D10" s="7" t="s">
        <v>200</v>
      </c>
    </row>
    <row r="11" spans="1:10" x14ac:dyDescent="0.25">
      <c r="B11" s="16"/>
      <c r="C11" s="16"/>
      <c r="D11" s="7" t="s">
        <v>129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148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2713-AD1F-4F9E-8781-2AF8C332E718}">
  <dimension ref="A2:J34"/>
  <sheetViews>
    <sheetView zoomScaleNormal="100" workbookViewId="0">
      <selection activeCell="J7" sqref="J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132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201</v>
      </c>
    </row>
    <row r="9" spans="1:10" x14ac:dyDescent="0.25">
      <c r="B9" s="16"/>
      <c r="C9" s="16"/>
      <c r="D9" s="6" t="s">
        <v>202</v>
      </c>
    </row>
    <row r="10" spans="1:10" x14ac:dyDescent="0.25">
      <c r="B10" s="16"/>
      <c r="C10" s="16"/>
      <c r="D10" s="7" t="s">
        <v>203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0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204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4CCC-72B4-4828-B91F-5CD57E0426E7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205</v>
      </c>
    </row>
    <row r="9" spans="1:10" x14ac:dyDescent="0.25">
      <c r="B9" s="16"/>
      <c r="C9" s="16"/>
      <c r="D9" s="6" t="s">
        <v>206</v>
      </c>
    </row>
    <row r="10" spans="1:10" x14ac:dyDescent="0.25">
      <c r="B10" s="16"/>
      <c r="C10" s="16"/>
      <c r="D10" s="7" t="s">
        <v>207</v>
      </c>
    </row>
    <row r="11" spans="1:10" x14ac:dyDescent="0.25">
      <c r="B11" s="16"/>
      <c r="C11" s="16"/>
      <c r="D11" s="7" t="s">
        <v>119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1"/>
    </row>
    <row r="17" spans="1:10" x14ac:dyDescent="0.25">
      <c r="A17" s="19" t="s">
        <v>214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5387-691C-439C-A2F3-8614B5DD9266}">
  <dimension ref="A2:J34"/>
  <sheetViews>
    <sheetView zoomScaleNormal="100" workbookViewId="0">
      <selection activeCell="D4" sqref="D4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45279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208</v>
      </c>
    </row>
    <row r="9" spans="1:10" x14ac:dyDescent="0.25">
      <c r="B9" s="16"/>
      <c r="C9" s="16"/>
      <c r="D9" s="6" t="s">
        <v>209</v>
      </c>
    </row>
    <row r="10" spans="1:10" x14ac:dyDescent="0.25">
      <c r="B10" s="16"/>
      <c r="C10" s="16"/>
      <c r="D10" s="7" t="s">
        <v>212</v>
      </c>
    </row>
    <row r="11" spans="1:10" x14ac:dyDescent="0.25">
      <c r="B11" s="16"/>
      <c r="C11" s="16"/>
      <c r="D11" s="7" t="s">
        <v>210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3"/>
    </row>
    <row r="15" spans="1:10" ht="6" customHeight="1" x14ac:dyDescent="0.25">
      <c r="D15" s="11"/>
      <c r="J15" s="33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3" t="s">
        <v>211</v>
      </c>
    </row>
    <row r="17" spans="1:10" x14ac:dyDescent="0.25">
      <c r="A17" s="19" t="s">
        <v>213</v>
      </c>
      <c r="B17" s="21"/>
      <c r="C17" s="19"/>
      <c r="D17" s="20">
        <f t="shared" si="0"/>
        <v>0</v>
      </c>
      <c r="J17" s="33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3704-C674-4BDD-B2E1-E6BF5A7AEEA4}">
  <dimension ref="A2:J34"/>
  <sheetViews>
    <sheetView zoomScaleNormal="100" workbookViewId="0">
      <selection activeCell="C20" sqref="C20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135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45283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215</v>
      </c>
    </row>
    <row r="9" spans="1:10" x14ac:dyDescent="0.25">
      <c r="B9" s="16"/>
      <c r="C9" s="16"/>
      <c r="D9" s="6" t="s">
        <v>216</v>
      </c>
    </row>
    <row r="10" spans="1:10" x14ac:dyDescent="0.25">
      <c r="B10" s="16"/>
      <c r="C10" s="16"/>
      <c r="D10" s="7" t="s">
        <v>217</v>
      </c>
    </row>
    <row r="11" spans="1:10" x14ac:dyDescent="0.25">
      <c r="B11" s="16"/>
      <c r="C11" s="16"/>
      <c r="D11" s="7" t="s">
        <v>210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10" ht="6" customHeight="1" x14ac:dyDescent="0.25">
      <c r="D15" s="11"/>
      <c r="J15" s="33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3"/>
    </row>
    <row r="17" spans="1:10" x14ac:dyDescent="0.25">
      <c r="A17" s="19" t="s">
        <v>218</v>
      </c>
      <c r="B17" s="21"/>
      <c r="C17" s="19"/>
      <c r="D17" s="20">
        <f t="shared" si="0"/>
        <v>0</v>
      </c>
      <c r="J17" s="33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39" t="s">
        <v>86</v>
      </c>
      <c r="B20" s="21"/>
      <c r="C20" s="19"/>
      <c r="D20" s="20">
        <f t="shared" si="0"/>
        <v>0</v>
      </c>
    </row>
    <row r="21" spans="1:10" x14ac:dyDescent="0.25">
      <c r="A21" s="3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4">
    <mergeCell ref="B29:C29"/>
    <mergeCell ref="B30:C30"/>
    <mergeCell ref="B33:C33"/>
    <mergeCell ref="A20:A21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F7C8-6072-4C1D-A25F-4EAE3CC02757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136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45283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219</v>
      </c>
    </row>
    <row r="9" spans="1:10" x14ac:dyDescent="0.25">
      <c r="B9" s="16"/>
      <c r="C9" s="16"/>
      <c r="D9" s="6" t="s">
        <v>220</v>
      </c>
    </row>
    <row r="10" spans="1:10" x14ac:dyDescent="0.25">
      <c r="B10" s="16"/>
      <c r="C10" s="16"/>
      <c r="D10" s="7" t="s">
        <v>221</v>
      </c>
    </row>
    <row r="11" spans="1:10" x14ac:dyDescent="0.25">
      <c r="B11" s="16"/>
      <c r="C11" s="16"/>
      <c r="D11" s="7" t="s">
        <v>222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10" ht="6" customHeight="1" x14ac:dyDescent="0.25">
      <c r="D15" s="11"/>
      <c r="J15" s="33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3"/>
    </row>
    <row r="17" spans="1:10" x14ac:dyDescent="0.25">
      <c r="A17" s="19" t="s">
        <v>223</v>
      </c>
      <c r="B17" s="21"/>
      <c r="C17" s="19"/>
      <c r="D17" s="20">
        <f t="shared" si="0"/>
        <v>0</v>
      </c>
      <c r="J17" s="33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1342-DDF3-4713-9722-7210B5529598}">
  <dimension ref="A2:D34"/>
  <sheetViews>
    <sheetView zoomScaleNormal="100" workbookViewId="0">
      <selection activeCell="B16" sqref="B16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83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45188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29</v>
      </c>
    </row>
    <row r="9" spans="1:4" x14ac:dyDescent="0.25">
      <c r="B9" s="16"/>
      <c r="C9" s="16"/>
      <c r="D9" s="6" t="s">
        <v>30</v>
      </c>
    </row>
    <row r="10" spans="1:4" x14ac:dyDescent="0.25">
      <c r="B10" s="16"/>
      <c r="C10" s="16"/>
      <c r="D10" s="7" t="s">
        <v>31</v>
      </c>
    </row>
    <row r="11" spans="1:4" x14ac:dyDescent="0.25">
      <c r="B11" s="16"/>
      <c r="C11" s="16"/>
      <c r="D11" s="7"/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31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90.9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961F-DCA9-4A7A-858A-A3A6AC2A8167}">
  <dimension ref="A2:J34"/>
  <sheetViews>
    <sheetView zoomScaleNormal="100" workbookViewId="0">
      <selection activeCell="D6" sqref="D6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137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45286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224</v>
      </c>
    </row>
    <row r="9" spans="1:10" x14ac:dyDescent="0.25">
      <c r="B9" s="16"/>
      <c r="C9" s="16"/>
      <c r="D9" s="6" t="s">
        <v>225</v>
      </c>
    </row>
    <row r="10" spans="1:10" x14ac:dyDescent="0.25">
      <c r="B10" s="16"/>
      <c r="C10" s="16"/>
      <c r="D10" s="7" t="s">
        <v>226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1"/>
    </row>
    <row r="17" spans="1:10" x14ac:dyDescent="0.25">
      <c r="A17" s="19" t="s">
        <v>227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496B-9995-4C11-85D1-365D856C46C6}">
  <dimension ref="A2:J34"/>
  <sheetViews>
    <sheetView zoomScaleNormal="100" workbookViewId="0">
      <selection activeCell="A17" sqref="A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138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45286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228</v>
      </c>
    </row>
    <row r="9" spans="1:10" x14ac:dyDescent="0.25">
      <c r="B9" s="16"/>
      <c r="C9" s="16"/>
      <c r="D9" s="6" t="s">
        <v>229</v>
      </c>
    </row>
    <row r="10" spans="1:10" x14ac:dyDescent="0.25">
      <c r="B10" s="16"/>
      <c r="C10" s="16"/>
      <c r="D10" s="7" t="s">
        <v>230</v>
      </c>
    </row>
    <row r="11" spans="1:10" x14ac:dyDescent="0.25">
      <c r="B11" s="16"/>
      <c r="C11" s="16"/>
      <c r="D11" s="7" t="s">
        <v>116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1"/>
    </row>
    <row r="17" spans="1:10" x14ac:dyDescent="0.25">
      <c r="A17" s="19" t="s">
        <v>227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6B6F-A230-42F8-B451-57948E2FC5FA}">
  <dimension ref="A2:J34"/>
  <sheetViews>
    <sheetView zoomScaleNormal="100" workbookViewId="0">
      <selection activeCell="D9" sqref="D9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139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45286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232</v>
      </c>
    </row>
    <row r="9" spans="1:10" x14ac:dyDescent="0.25">
      <c r="B9" s="16"/>
      <c r="C9" s="16"/>
      <c r="D9" s="6" t="s">
        <v>231</v>
      </c>
    </row>
    <row r="10" spans="1:10" x14ac:dyDescent="0.25">
      <c r="B10" s="16"/>
      <c r="C10" s="16"/>
      <c r="D10" s="7" t="s">
        <v>233</v>
      </c>
    </row>
    <row r="11" spans="1:10" x14ac:dyDescent="0.25">
      <c r="B11" s="16"/>
      <c r="C11" s="16"/>
      <c r="D11" s="7" t="s">
        <v>105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3"/>
    </row>
    <row r="15" spans="1:10" ht="6" customHeight="1" x14ac:dyDescent="0.25">
      <c r="D15" s="11"/>
      <c r="J15" s="33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  <c r="J16" s="33"/>
    </row>
    <row r="17" spans="1:10" x14ac:dyDescent="0.25">
      <c r="A17" s="19" t="s">
        <v>140</v>
      </c>
      <c r="B17" s="21"/>
      <c r="C17" s="19"/>
      <c r="D17" s="20">
        <f t="shared" si="0"/>
        <v>0</v>
      </c>
      <c r="J17" s="33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DD14-BE00-4B17-973A-5CCB979E206B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140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45286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234</v>
      </c>
    </row>
    <row r="9" spans="1:10" x14ac:dyDescent="0.25">
      <c r="B9" s="16"/>
      <c r="C9" s="16"/>
      <c r="D9" s="6" t="s">
        <v>235</v>
      </c>
    </row>
    <row r="10" spans="1:10" x14ac:dyDescent="0.25">
      <c r="B10" s="16"/>
      <c r="C10" s="16"/>
      <c r="D10" s="7" t="s">
        <v>236</v>
      </c>
    </row>
    <row r="11" spans="1:10" x14ac:dyDescent="0.25">
      <c r="B11" s="16"/>
      <c r="C11" s="16"/>
      <c r="D11" s="7" t="s">
        <v>129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10" ht="6" customHeight="1" x14ac:dyDescent="0.25">
      <c r="D15" s="11"/>
      <c r="J15" s="3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1"/>
    </row>
    <row r="17" spans="1:10" x14ac:dyDescent="0.25">
      <c r="A17" s="19" t="s">
        <v>237</v>
      </c>
      <c r="B17" s="21"/>
      <c r="C17" s="19"/>
      <c r="D17" s="20">
        <f t="shared" si="0"/>
        <v>0</v>
      </c>
      <c r="J17" s="31"/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E5E3-503C-4A2F-93E3-5050C5848CF0}">
  <dimension ref="A2:J34"/>
  <sheetViews>
    <sheetView zoomScaleNormal="100" workbookViewId="0">
      <selection activeCell="D9" sqref="D9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141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45286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238</v>
      </c>
    </row>
    <row r="9" spans="1:10" x14ac:dyDescent="0.25">
      <c r="B9" s="16"/>
      <c r="C9" s="16"/>
      <c r="D9" s="6" t="s">
        <v>239</v>
      </c>
    </row>
    <row r="10" spans="1:10" x14ac:dyDescent="0.25">
      <c r="B10" s="16"/>
      <c r="C10" s="16"/>
      <c r="D10" s="35" t="s">
        <v>240</v>
      </c>
    </row>
    <row r="11" spans="1:10" x14ac:dyDescent="0.25">
      <c r="B11" s="16"/>
      <c r="C11" s="16"/>
      <c r="D11" s="35" t="s">
        <v>210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4"/>
    </row>
    <row r="15" spans="1:10" ht="6" customHeight="1" x14ac:dyDescent="0.25">
      <c r="D15" s="1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10" x14ac:dyDescent="0.25">
      <c r="A17" s="19" t="s">
        <v>140</v>
      </c>
      <c r="B17" s="21"/>
      <c r="C17" s="19"/>
      <c r="D17" s="20">
        <f t="shared" si="0"/>
        <v>0</v>
      </c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0E78-048B-4FBC-ABF2-8ED98B950A2D}">
  <dimension ref="A2:J34"/>
  <sheetViews>
    <sheetView zoomScaleNormal="100" workbookViewId="0">
      <selection activeCell="A17" sqref="A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142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45290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241</v>
      </c>
    </row>
    <row r="9" spans="1:10" x14ac:dyDescent="0.25">
      <c r="B9" s="16"/>
      <c r="C9" s="16"/>
      <c r="D9" s="6" t="s">
        <v>242</v>
      </c>
    </row>
    <row r="10" spans="1:10" x14ac:dyDescent="0.25">
      <c r="B10" s="16"/>
      <c r="C10" s="16"/>
      <c r="D10" s="35" t="s">
        <v>243</v>
      </c>
    </row>
    <row r="11" spans="1:10" x14ac:dyDescent="0.25">
      <c r="B11" s="16"/>
      <c r="C11" s="16"/>
      <c r="D11" s="35" t="s">
        <v>244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29"/>
    </row>
    <row r="15" spans="1:10" ht="6" customHeight="1" x14ac:dyDescent="0.25">
      <c r="D15" s="11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10" x14ac:dyDescent="0.25">
      <c r="A17" s="19" t="s">
        <v>245</v>
      </c>
      <c r="B17" s="21"/>
      <c r="C17" s="19"/>
      <c r="D17" s="20">
        <f t="shared" si="0"/>
        <v>0</v>
      </c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43B9-2E70-4FE1-A69C-59BFD454C9CF}">
  <dimension ref="A2:J34"/>
  <sheetViews>
    <sheetView zoomScaleNormal="100" workbookViewId="0">
      <selection activeCell="A17" sqref="A17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143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45286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246</v>
      </c>
    </row>
    <row r="9" spans="1:10" x14ac:dyDescent="0.25">
      <c r="B9" s="16"/>
      <c r="C9" s="16"/>
      <c r="D9" s="6" t="s">
        <v>247</v>
      </c>
    </row>
    <row r="10" spans="1:10" x14ac:dyDescent="0.25">
      <c r="B10" s="16"/>
      <c r="C10" s="16"/>
      <c r="D10" s="35" t="s">
        <v>248</v>
      </c>
    </row>
    <row r="11" spans="1:10" x14ac:dyDescent="0.25">
      <c r="B11" s="16"/>
      <c r="C11" s="16"/>
      <c r="D11" s="35" t="s">
        <v>244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4"/>
    </row>
    <row r="15" spans="1:10" ht="6" customHeight="1" x14ac:dyDescent="0.25">
      <c r="D15" s="11"/>
    </row>
    <row r="16" spans="1:10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10" x14ac:dyDescent="0.25">
      <c r="A17" s="19" t="s">
        <v>249</v>
      </c>
      <c r="B17" s="21"/>
      <c r="C17" s="19"/>
      <c r="D17" s="20">
        <f t="shared" si="0"/>
        <v>0</v>
      </c>
    </row>
    <row r="18" spans="1:10" x14ac:dyDescent="0.25">
      <c r="A18" s="19"/>
      <c r="B18" s="21"/>
      <c r="C18" s="19"/>
      <c r="D18" s="20">
        <f t="shared" si="0"/>
        <v>0</v>
      </c>
      <c r="J18" s="31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80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5A65-DC01-4E53-85A9-D9355CA4993F}">
  <dimension ref="A2:J34"/>
  <sheetViews>
    <sheetView zoomScaleNormal="100" workbookViewId="0">
      <selection activeCell="A18" sqref="A18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4" t="s">
        <v>0</v>
      </c>
    </row>
    <row r="3" spans="1:10" ht="13.5" customHeight="1" x14ac:dyDescent="0.25">
      <c r="B3" s="3"/>
      <c r="D3" s="4">
        <v>144</v>
      </c>
    </row>
    <row r="4" spans="1:10" ht="18.75" customHeight="1" x14ac:dyDescent="0.25">
      <c r="B4" s="1"/>
      <c r="D4" s="14" t="s">
        <v>1</v>
      </c>
    </row>
    <row r="5" spans="1:10" x14ac:dyDescent="0.25">
      <c r="B5" s="2"/>
      <c r="D5" s="13">
        <v>45291</v>
      </c>
    </row>
    <row r="6" spans="1:10" x14ac:dyDescent="0.25">
      <c r="B6" s="2"/>
      <c r="D6" s="5"/>
    </row>
    <row r="7" spans="1:10" x14ac:dyDescent="0.25">
      <c r="D7" s="5" t="s">
        <v>2</v>
      </c>
    </row>
    <row r="8" spans="1:10" x14ac:dyDescent="0.25">
      <c r="D8" s="15" t="s">
        <v>250</v>
      </c>
    </row>
    <row r="9" spans="1:10" x14ac:dyDescent="0.25">
      <c r="B9" s="16"/>
      <c r="C9" s="16"/>
      <c r="D9" s="6" t="s">
        <v>251</v>
      </c>
    </row>
    <row r="10" spans="1:10" x14ac:dyDescent="0.25">
      <c r="B10" s="16"/>
      <c r="C10" s="16"/>
      <c r="D10" s="35" t="s">
        <v>252</v>
      </c>
    </row>
    <row r="11" spans="1:10" x14ac:dyDescent="0.25">
      <c r="B11" s="16"/>
      <c r="C11" s="16"/>
      <c r="D11" s="35" t="s">
        <v>244</v>
      </c>
    </row>
    <row r="12" spans="1:10" x14ac:dyDescent="0.25">
      <c r="B12" s="16"/>
      <c r="C12" s="16"/>
      <c r="D12" s="16"/>
    </row>
    <row r="13" spans="1:10" x14ac:dyDescent="0.25">
      <c r="A13" s="8"/>
      <c r="B13" s="8"/>
      <c r="C13" s="8"/>
      <c r="D13" s="8"/>
    </row>
    <row r="14" spans="1:10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  <c r="J14" s="32"/>
    </row>
    <row r="15" spans="1:10" ht="6" customHeight="1" x14ac:dyDescent="0.25">
      <c r="D15" s="11"/>
      <c r="J15" s="32"/>
    </row>
    <row r="16" spans="1:10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  <c r="J16" s="32"/>
    </row>
    <row r="17" spans="1:10" x14ac:dyDescent="0.25">
      <c r="A17" s="19" t="s">
        <v>253</v>
      </c>
      <c r="B17" s="21"/>
      <c r="C17" s="19"/>
      <c r="D17" s="20">
        <f t="shared" si="0"/>
        <v>0</v>
      </c>
      <c r="J17" s="32"/>
    </row>
    <row r="18" spans="1:10" x14ac:dyDescent="0.25">
      <c r="A18" s="19"/>
      <c r="B18" s="21"/>
      <c r="C18" s="19"/>
      <c r="D18" s="20">
        <f t="shared" si="0"/>
        <v>0</v>
      </c>
      <c r="J18" s="32"/>
    </row>
    <row r="19" spans="1:10" x14ac:dyDescent="0.25">
      <c r="A19" s="19"/>
      <c r="B19" s="21"/>
      <c r="C19" s="19"/>
      <c r="D19" s="20">
        <f t="shared" si="0"/>
        <v>0</v>
      </c>
      <c r="J19" s="31"/>
    </row>
    <row r="20" spans="1:10" x14ac:dyDescent="0.25">
      <c r="A20" s="19"/>
      <c r="B20" s="21"/>
      <c r="C20" s="19"/>
      <c r="D20" s="20">
        <f t="shared" si="0"/>
        <v>0</v>
      </c>
    </row>
    <row r="21" spans="1:10" x14ac:dyDescent="0.25">
      <c r="A21" s="19"/>
      <c r="B21" s="21"/>
      <c r="C21" s="19"/>
      <c r="D21" s="20">
        <f t="shared" si="0"/>
        <v>0</v>
      </c>
    </row>
    <row r="22" spans="1:10" x14ac:dyDescent="0.25">
      <c r="A22" s="19"/>
      <c r="B22" s="21"/>
      <c r="C22" s="19"/>
      <c r="D22" s="20">
        <f t="shared" si="0"/>
        <v>0</v>
      </c>
    </row>
    <row r="23" spans="1:10" x14ac:dyDescent="0.25">
      <c r="A23" s="19"/>
      <c r="B23" s="21"/>
      <c r="C23" s="19"/>
      <c r="D23" s="20">
        <f t="shared" si="0"/>
        <v>0</v>
      </c>
    </row>
    <row r="24" spans="1:10" x14ac:dyDescent="0.25">
      <c r="A24" s="19"/>
      <c r="B24" s="21"/>
      <c r="C24" s="19"/>
      <c r="D24" s="20">
        <f t="shared" si="0"/>
        <v>0</v>
      </c>
    </row>
    <row r="25" spans="1:10" x14ac:dyDescent="0.25">
      <c r="A25" s="19"/>
      <c r="B25" s="21"/>
      <c r="C25" s="19"/>
      <c r="D25" s="20">
        <f t="shared" si="0"/>
        <v>0</v>
      </c>
    </row>
    <row r="26" spans="1:10" x14ac:dyDescent="0.25">
      <c r="A26" s="19"/>
      <c r="B26" s="21"/>
      <c r="C26" s="19"/>
      <c r="D26" s="20">
        <f t="shared" si="0"/>
        <v>0</v>
      </c>
    </row>
    <row r="27" spans="1:10" x14ac:dyDescent="0.25">
      <c r="A27" s="22"/>
      <c r="B27" s="23"/>
      <c r="C27" s="22"/>
      <c r="D27" s="24">
        <f t="shared" si="0"/>
        <v>0</v>
      </c>
    </row>
    <row r="28" spans="1:10" x14ac:dyDescent="0.25">
      <c r="B28" s="19"/>
      <c r="C28" s="19"/>
      <c r="D28" s="21"/>
    </row>
    <row r="29" spans="1:10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10" ht="20.25" customHeight="1" x14ac:dyDescent="0.25">
      <c r="A30" s="27" t="s">
        <v>9</v>
      </c>
      <c r="B30" s="36"/>
      <c r="C30" s="36"/>
      <c r="D30" s="26"/>
    </row>
    <row r="31" spans="1:10" ht="9" customHeight="1" x14ac:dyDescent="0.25">
      <c r="B31" s="22"/>
      <c r="C31" s="22"/>
      <c r="D31" s="23"/>
    </row>
    <row r="32" spans="1:10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DF22-6D73-4CEA-9502-39C4BCC210E5}">
  <dimension ref="A2:D34"/>
  <sheetViews>
    <sheetView zoomScaleNormal="100" workbookViewId="0">
      <selection activeCell="H14" sqref="H14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4" ht="18.75" customHeight="1" x14ac:dyDescent="0.25">
      <c r="B2" s="3"/>
      <c r="D2" s="14" t="s">
        <v>0</v>
      </c>
    </row>
    <row r="3" spans="1:4" ht="13.5" customHeight="1" x14ac:dyDescent="0.25">
      <c r="B3" s="3"/>
      <c r="D3" s="4">
        <v>84</v>
      </c>
    </row>
    <row r="4" spans="1:4" ht="18.75" customHeight="1" x14ac:dyDescent="0.25">
      <c r="B4" s="1"/>
      <c r="D4" s="14" t="s">
        <v>1</v>
      </c>
    </row>
    <row r="5" spans="1:4" x14ac:dyDescent="0.25">
      <c r="B5" s="2"/>
      <c r="D5" s="13">
        <v>45189</v>
      </c>
    </row>
    <row r="6" spans="1:4" x14ac:dyDescent="0.25">
      <c r="B6" s="2"/>
      <c r="D6" s="5"/>
    </row>
    <row r="7" spans="1:4" x14ac:dyDescent="0.25">
      <c r="D7" s="5" t="s">
        <v>2</v>
      </c>
    </row>
    <row r="8" spans="1:4" x14ac:dyDescent="0.25">
      <c r="D8" s="15" t="s">
        <v>32</v>
      </c>
    </row>
    <row r="9" spans="1:4" x14ac:dyDescent="0.25">
      <c r="B9" s="16"/>
      <c r="C9" s="16"/>
      <c r="D9" s="28" t="s">
        <v>33</v>
      </c>
    </row>
    <row r="10" spans="1:4" x14ac:dyDescent="0.25">
      <c r="B10" s="16"/>
      <c r="C10" s="16"/>
      <c r="D10" s="28" t="s">
        <v>34</v>
      </c>
    </row>
    <row r="11" spans="1:4" x14ac:dyDescent="0.25">
      <c r="B11" s="16"/>
      <c r="C11" s="16"/>
      <c r="D11" s="7"/>
    </row>
    <row r="12" spans="1:4" x14ac:dyDescent="0.25">
      <c r="B12" s="16"/>
      <c r="C12" s="16"/>
      <c r="D12" s="16"/>
    </row>
    <row r="13" spans="1:4" x14ac:dyDescent="0.25">
      <c r="A13" s="8"/>
      <c r="B13" s="8"/>
      <c r="C13" s="8"/>
      <c r="D13" s="8"/>
    </row>
    <row r="14" spans="1:4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</row>
    <row r="15" spans="1:4" ht="6" customHeight="1" x14ac:dyDescent="0.25">
      <c r="D15" s="11"/>
    </row>
    <row r="16" spans="1:4" x14ac:dyDescent="0.25">
      <c r="A16" s="17" t="s">
        <v>12</v>
      </c>
      <c r="B16" s="18">
        <v>80</v>
      </c>
      <c r="C16" s="19">
        <v>1</v>
      </c>
      <c r="D16" s="20">
        <f t="shared" ref="D16:D27" si="0">B16*C16</f>
        <v>80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80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2.99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82.99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F0B1-7054-4243-87D1-AA2369313211}">
  <dimension ref="A2:H34"/>
  <sheetViews>
    <sheetView zoomScaleNormal="100" workbookViewId="0">
      <selection activeCell="F9" sqref="F9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85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45189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35</v>
      </c>
    </row>
    <row r="9" spans="1:8" x14ac:dyDescent="0.25">
      <c r="B9" s="16"/>
      <c r="C9" s="16"/>
      <c r="D9" s="6" t="s">
        <v>36</v>
      </c>
    </row>
    <row r="10" spans="1:8" x14ac:dyDescent="0.25">
      <c r="B10" s="16"/>
      <c r="C10" s="16"/>
      <c r="D10" s="7" t="s">
        <v>37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0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59.9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4476-4AE1-4DC5-BEE4-B6D2B90FD657}">
  <dimension ref="A2:H34"/>
  <sheetViews>
    <sheetView zoomScaleNormal="100" workbookViewId="0">
      <selection activeCell="D3" sqref="D3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8" ht="18.75" customHeight="1" x14ac:dyDescent="0.25">
      <c r="B2" s="3"/>
      <c r="D2" s="14" t="s">
        <v>0</v>
      </c>
    </row>
    <row r="3" spans="1:8" ht="13.5" customHeight="1" x14ac:dyDescent="0.25">
      <c r="B3" s="3"/>
      <c r="D3" s="4">
        <v>86</v>
      </c>
    </row>
    <row r="4" spans="1:8" ht="18.75" customHeight="1" x14ac:dyDescent="0.25">
      <c r="B4" s="1"/>
      <c r="D4" s="14" t="s">
        <v>1</v>
      </c>
    </row>
    <row r="5" spans="1:8" x14ac:dyDescent="0.25">
      <c r="B5" s="2"/>
      <c r="D5" s="13">
        <v>45190</v>
      </c>
    </row>
    <row r="6" spans="1:8" x14ac:dyDescent="0.25">
      <c r="B6" s="2"/>
      <c r="D6" s="5"/>
    </row>
    <row r="7" spans="1:8" x14ac:dyDescent="0.25">
      <c r="D7" s="5" t="s">
        <v>2</v>
      </c>
    </row>
    <row r="8" spans="1:8" x14ac:dyDescent="0.25">
      <c r="D8" s="15" t="s">
        <v>38</v>
      </c>
    </row>
    <row r="9" spans="1:8" x14ac:dyDescent="0.25">
      <c r="B9" s="16"/>
      <c r="C9" s="16"/>
      <c r="D9" s="6" t="s">
        <v>39</v>
      </c>
    </row>
    <row r="10" spans="1:8" x14ac:dyDescent="0.25">
      <c r="B10" s="16"/>
      <c r="C10" s="16"/>
      <c r="D10" s="7" t="s">
        <v>40</v>
      </c>
    </row>
    <row r="11" spans="1:8" x14ac:dyDescent="0.25">
      <c r="B11" s="16"/>
      <c r="C11" s="16"/>
      <c r="D11" s="7"/>
    </row>
    <row r="12" spans="1:8" x14ac:dyDescent="0.25">
      <c r="B12" s="16"/>
      <c r="C12" s="16"/>
      <c r="D12" s="16"/>
    </row>
    <row r="13" spans="1:8" x14ac:dyDescent="0.25">
      <c r="A13" s="8"/>
      <c r="B13" s="8"/>
      <c r="C13" s="8"/>
      <c r="D13" s="8"/>
    </row>
    <row r="14" spans="1:8" ht="27.75" customHeight="1" x14ac:dyDescent="0.25">
      <c r="A14" s="9" t="s">
        <v>3</v>
      </c>
      <c r="B14" s="10" t="s">
        <v>4</v>
      </c>
      <c r="C14" s="10" t="s">
        <v>5</v>
      </c>
      <c r="D14" s="10" t="s">
        <v>6</v>
      </c>
      <c r="H14" s="29"/>
    </row>
    <row r="15" spans="1:8" ht="6" customHeight="1" x14ac:dyDescent="0.25">
      <c r="D15" s="11"/>
    </row>
    <row r="16" spans="1:8" x14ac:dyDescent="0.25">
      <c r="A16" s="17" t="s">
        <v>12</v>
      </c>
      <c r="B16" s="18">
        <v>59.9</v>
      </c>
      <c r="C16" s="19">
        <v>1</v>
      </c>
      <c r="D16" s="20">
        <f t="shared" ref="D16:D27" si="0">B16*C16</f>
        <v>59.9</v>
      </c>
    </row>
    <row r="17" spans="1:4" x14ac:dyDescent="0.25">
      <c r="A17" s="19"/>
      <c r="B17" s="21"/>
      <c r="C17" s="19"/>
      <c r="D17" s="20">
        <f t="shared" si="0"/>
        <v>0</v>
      </c>
    </row>
    <row r="18" spans="1:4" x14ac:dyDescent="0.25">
      <c r="A18" s="19"/>
      <c r="B18" s="21"/>
      <c r="C18" s="19"/>
      <c r="D18" s="20">
        <f t="shared" si="0"/>
        <v>0</v>
      </c>
    </row>
    <row r="19" spans="1:4" x14ac:dyDescent="0.25">
      <c r="A19" s="19"/>
      <c r="B19" s="21"/>
      <c r="C19" s="19"/>
      <c r="D19" s="20">
        <f t="shared" si="0"/>
        <v>0</v>
      </c>
    </row>
    <row r="20" spans="1:4" x14ac:dyDescent="0.25">
      <c r="A20" s="19"/>
      <c r="B20" s="21"/>
      <c r="C20" s="19"/>
      <c r="D20" s="20">
        <f t="shared" si="0"/>
        <v>0</v>
      </c>
    </row>
    <row r="21" spans="1:4" x14ac:dyDescent="0.25">
      <c r="A21" s="19"/>
      <c r="B21" s="21"/>
      <c r="C21" s="19"/>
      <c r="D21" s="20">
        <f t="shared" si="0"/>
        <v>0</v>
      </c>
    </row>
    <row r="22" spans="1:4" x14ac:dyDescent="0.25">
      <c r="A22" s="19"/>
      <c r="B22" s="21"/>
      <c r="C22" s="19"/>
      <c r="D22" s="20">
        <f t="shared" si="0"/>
        <v>0</v>
      </c>
    </row>
    <row r="23" spans="1:4" x14ac:dyDescent="0.25">
      <c r="A23" s="19"/>
      <c r="B23" s="21"/>
      <c r="C23" s="19"/>
      <c r="D23" s="20">
        <f t="shared" si="0"/>
        <v>0</v>
      </c>
    </row>
    <row r="24" spans="1:4" x14ac:dyDescent="0.25">
      <c r="A24" s="19"/>
      <c r="B24" s="21"/>
      <c r="C24" s="19"/>
      <c r="D24" s="20">
        <f t="shared" si="0"/>
        <v>0</v>
      </c>
    </row>
    <row r="25" spans="1:4" x14ac:dyDescent="0.25">
      <c r="A25" s="19"/>
      <c r="B25" s="21"/>
      <c r="C25" s="19"/>
      <c r="D25" s="20">
        <f t="shared" si="0"/>
        <v>0</v>
      </c>
    </row>
    <row r="26" spans="1:4" x14ac:dyDescent="0.25">
      <c r="A26" s="19"/>
      <c r="B26" s="21"/>
      <c r="C26" s="19"/>
      <c r="D26" s="20">
        <f t="shared" si="0"/>
        <v>0</v>
      </c>
    </row>
    <row r="27" spans="1:4" x14ac:dyDescent="0.25">
      <c r="A27" s="22"/>
      <c r="B27" s="23"/>
      <c r="C27" s="22"/>
      <c r="D27" s="24">
        <f t="shared" si="0"/>
        <v>0</v>
      </c>
    </row>
    <row r="28" spans="1:4" x14ac:dyDescent="0.25">
      <c r="B28" s="19"/>
      <c r="C28" s="19"/>
      <c r="D28" s="21"/>
    </row>
    <row r="29" spans="1:4" ht="22.5" customHeight="1" x14ac:dyDescent="0.25">
      <c r="A29" s="25" t="s">
        <v>8</v>
      </c>
      <c r="B29" s="36" t="s">
        <v>7</v>
      </c>
      <c r="C29" s="36"/>
      <c r="D29" s="26">
        <f>SUM(D16:D27)</f>
        <v>59.9</v>
      </c>
    </row>
    <row r="30" spans="1:4" ht="20.25" customHeight="1" x14ac:dyDescent="0.25">
      <c r="A30" s="27" t="s">
        <v>9</v>
      </c>
      <c r="B30" s="36" t="s">
        <v>10</v>
      </c>
      <c r="C30" s="36"/>
      <c r="D30" s="26">
        <v>5.9</v>
      </c>
    </row>
    <row r="31" spans="1:4" ht="9" customHeight="1" x14ac:dyDescent="0.25">
      <c r="B31" s="22"/>
      <c r="C31" s="22"/>
      <c r="D31" s="23"/>
    </row>
    <row r="32" spans="1:4" x14ac:dyDescent="0.25">
      <c r="D32" s="11"/>
    </row>
    <row r="33" spans="2:4" x14ac:dyDescent="0.25">
      <c r="B33" s="37" t="s">
        <v>11</v>
      </c>
      <c r="C33" s="37"/>
      <c r="D33" s="12">
        <f>D29+D30</f>
        <v>65.8</v>
      </c>
    </row>
    <row r="34" spans="2:4" x14ac:dyDescent="0.25">
      <c r="D34" s="11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67</vt:i4>
      </vt:variant>
    </vt:vector>
  </HeadingPairs>
  <TitlesOfParts>
    <vt:vector size="67" baseType="lpstr">
      <vt:lpstr>Proforma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 (R)</vt:lpstr>
      <vt:lpstr>92</vt:lpstr>
      <vt:lpstr>93</vt:lpstr>
      <vt:lpstr>94</vt:lpstr>
      <vt:lpstr>95</vt:lpstr>
      <vt:lpstr>96</vt:lpstr>
      <vt:lpstr>97 (R)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 (R)</vt:lpstr>
      <vt:lpstr>129</vt:lpstr>
      <vt:lpstr>130</vt:lpstr>
      <vt:lpstr>131</vt:lpstr>
      <vt:lpstr>132</vt:lpstr>
      <vt:lpstr>133</vt:lpstr>
      <vt:lpstr>134</vt:lpstr>
      <vt:lpstr>135 (R)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cp:lastPrinted>2024-01-02T00:08:40Z</cp:lastPrinted>
  <dcterms:created xsi:type="dcterms:W3CDTF">2023-09-07T21:04:48Z</dcterms:created>
  <dcterms:modified xsi:type="dcterms:W3CDTF">2024-02-05T22:55:38Z</dcterms:modified>
</cp:coreProperties>
</file>