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"/>
    </mc:Choice>
  </mc:AlternateContent>
  <xr:revisionPtr revIDLastSave="0" documentId="13_ncr:1_{51A94FCA-C99C-4BF2-A797-79627D19C3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1" sheetId="2" r:id="rId1"/>
    <sheet name="2022" sheetId="1" r:id="rId2"/>
  </sheets>
  <definedNames>
    <definedName name="_xlnm._FilterDatabase" localSheetId="0" hidden="1">'2021'!$B$1:$AL$171</definedName>
    <definedName name="_xlnm._FilterDatabase" localSheetId="1" hidden="1">'2022'!$B$1:$AS$303</definedName>
  </definedNames>
  <calcPr calcId="191029"/>
</workbook>
</file>

<file path=xl/calcChain.xml><?xml version="1.0" encoding="utf-8"?>
<calcChain xmlns="http://schemas.openxmlformats.org/spreadsheetml/2006/main">
  <c r="AS160" i="2" l="1"/>
  <c r="AS159" i="2"/>
  <c r="AS158" i="2"/>
  <c r="AS157" i="2"/>
  <c r="AS156" i="2"/>
  <c r="AS155" i="2"/>
  <c r="AS154" i="2"/>
  <c r="AS153" i="2"/>
  <c r="AS152" i="2"/>
  <c r="AS151" i="2"/>
  <c r="AS150" i="2"/>
  <c r="AS149" i="2"/>
  <c r="AS148" i="2"/>
  <c r="AS147" i="2"/>
  <c r="AS146" i="2"/>
  <c r="AS145" i="2"/>
  <c r="AS144" i="2"/>
  <c r="AS143" i="2"/>
  <c r="AS142" i="2"/>
  <c r="AS141" i="2"/>
  <c r="AS140" i="2"/>
  <c r="AS139" i="2"/>
  <c r="AS138" i="2"/>
  <c r="AS137" i="2"/>
  <c r="AS136" i="2"/>
  <c r="AS135" i="2"/>
  <c r="AS134" i="2"/>
  <c r="AS133" i="2"/>
  <c r="AS132" i="2"/>
  <c r="AS131" i="2"/>
  <c r="AS130" i="2"/>
  <c r="AS129" i="2"/>
  <c r="AS128" i="2"/>
  <c r="AS126" i="2"/>
  <c r="AS125" i="2"/>
  <c r="AS124" i="2"/>
  <c r="AS123" i="2"/>
  <c r="AS122" i="2"/>
  <c r="AS121" i="2"/>
  <c r="AS120" i="2"/>
  <c r="AS119" i="2"/>
  <c r="AS118" i="2"/>
  <c r="AS117" i="2"/>
  <c r="AS116" i="2"/>
  <c r="AS115" i="2"/>
  <c r="AS114" i="2"/>
  <c r="AS113" i="2"/>
  <c r="AS112" i="2"/>
  <c r="AS111" i="2"/>
  <c r="AS110" i="2"/>
  <c r="AS109" i="2"/>
  <c r="AS107" i="2"/>
  <c r="AS106" i="2"/>
  <c r="AS105" i="2"/>
  <c r="AS104" i="2"/>
  <c r="AS103" i="2"/>
  <c r="AS102" i="2"/>
  <c r="AS101" i="2"/>
  <c r="AS100" i="2"/>
  <c r="AS99" i="2"/>
  <c r="AS98" i="2"/>
  <c r="AS97" i="2"/>
  <c r="AS96" i="2"/>
  <c r="AS95" i="2"/>
  <c r="AS94" i="2"/>
  <c r="AS92" i="2"/>
  <c r="AS91" i="2"/>
  <c r="AS90" i="2"/>
  <c r="AS89" i="2"/>
  <c r="AS88" i="2"/>
  <c r="AS87" i="2"/>
  <c r="AS86" i="2"/>
  <c r="AS85" i="2"/>
  <c r="AS84" i="2"/>
  <c r="AS83" i="2"/>
  <c r="AS82" i="2"/>
  <c r="AS81" i="2"/>
  <c r="AS80" i="2"/>
  <c r="AS79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5" i="2"/>
  <c r="AS44" i="2"/>
  <c r="AS43" i="2"/>
  <c r="AS42" i="2"/>
  <c r="AS41" i="2"/>
  <c r="AS40" i="2"/>
  <c r="AS39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0" i="2"/>
  <c r="AS19" i="2"/>
  <c r="AS18" i="2"/>
  <c r="AS17" i="2"/>
  <c r="AS16" i="2"/>
  <c r="AS15" i="2"/>
  <c r="AS14" i="2"/>
  <c r="AS13" i="2"/>
  <c r="AS12" i="2"/>
  <c r="AS11" i="2"/>
  <c r="AS10" i="2"/>
  <c r="AS8" i="2"/>
  <c r="AS7" i="2"/>
  <c r="AS6" i="2"/>
  <c r="AS5" i="2"/>
  <c r="AS4" i="2"/>
  <c r="AS3" i="2"/>
  <c r="AS2" i="2"/>
  <c r="AR161" i="2"/>
  <c r="AQ161" i="2"/>
  <c r="AP161" i="2"/>
  <c r="AO161" i="2"/>
  <c r="AN161" i="2"/>
  <c r="AM161" i="2"/>
  <c r="AR127" i="2"/>
  <c r="AQ127" i="2"/>
  <c r="AP127" i="2"/>
  <c r="AO127" i="2"/>
  <c r="AN127" i="2"/>
  <c r="AM127" i="2"/>
  <c r="AR108" i="2"/>
  <c r="AQ108" i="2"/>
  <c r="AP108" i="2"/>
  <c r="AO108" i="2"/>
  <c r="AN108" i="2"/>
  <c r="AM108" i="2"/>
  <c r="AR93" i="2"/>
  <c r="AQ93" i="2"/>
  <c r="AP93" i="2"/>
  <c r="AO93" i="2"/>
  <c r="AN93" i="2"/>
  <c r="AM93" i="2"/>
  <c r="AR78" i="2"/>
  <c r="AQ78" i="2"/>
  <c r="AP78" i="2"/>
  <c r="AO78" i="2"/>
  <c r="AN78" i="2"/>
  <c r="AM78" i="2"/>
  <c r="AR65" i="2"/>
  <c r="AQ65" i="2"/>
  <c r="AP65" i="2"/>
  <c r="AO65" i="2"/>
  <c r="AN65" i="2"/>
  <c r="AM65" i="2"/>
  <c r="AR46" i="2"/>
  <c r="AQ46" i="2"/>
  <c r="AP46" i="2"/>
  <c r="AO46" i="2"/>
  <c r="AN46" i="2"/>
  <c r="AM46" i="2"/>
  <c r="AR38" i="2"/>
  <c r="AQ38" i="2"/>
  <c r="AP38" i="2"/>
  <c r="AO38" i="2"/>
  <c r="AN38" i="2"/>
  <c r="AM38" i="2"/>
  <c r="AR21" i="2"/>
  <c r="AQ21" i="2"/>
  <c r="AP21" i="2"/>
  <c r="AO21" i="2"/>
  <c r="AN21" i="2"/>
  <c r="AM21" i="2"/>
  <c r="AR9" i="2"/>
  <c r="AQ9" i="2"/>
  <c r="AP9" i="2"/>
  <c r="AO9" i="2"/>
  <c r="AN9" i="2"/>
  <c r="AM9" i="2"/>
  <c r="AR303" i="1"/>
  <c r="AQ303" i="1"/>
  <c r="AP303" i="1"/>
  <c r="AO303" i="1"/>
  <c r="AN303" i="1"/>
  <c r="AM303" i="1"/>
  <c r="AR266" i="1"/>
  <c r="AQ266" i="1"/>
  <c r="AP266" i="1"/>
  <c r="AN266" i="1"/>
  <c r="AM266" i="1"/>
  <c r="AR243" i="1"/>
  <c r="AQ243" i="1"/>
  <c r="AP243" i="1"/>
  <c r="AN243" i="1"/>
  <c r="AM243" i="1"/>
  <c r="AR232" i="1"/>
  <c r="AQ232" i="1"/>
  <c r="AP232" i="1"/>
  <c r="AN232" i="1"/>
  <c r="AM232" i="1"/>
  <c r="AR212" i="1"/>
  <c r="AQ212" i="1"/>
  <c r="AP212" i="1"/>
  <c r="AO212" i="1"/>
  <c r="AN212" i="1"/>
  <c r="AM212" i="1"/>
  <c r="AR168" i="1"/>
  <c r="AQ168" i="1"/>
  <c r="AP168" i="1"/>
  <c r="AO168" i="1"/>
  <c r="AN168" i="1"/>
  <c r="AM168" i="1"/>
  <c r="AR108" i="1"/>
  <c r="AQ108" i="1"/>
  <c r="AP108" i="1"/>
  <c r="AO108" i="1"/>
  <c r="AN108" i="1"/>
  <c r="AM108" i="1"/>
  <c r="AR89" i="1"/>
  <c r="AQ89" i="1"/>
  <c r="AP89" i="1"/>
  <c r="AO89" i="1"/>
  <c r="AN89" i="1"/>
  <c r="AM89" i="1"/>
  <c r="AR71" i="1"/>
  <c r="AQ71" i="1"/>
  <c r="AP71" i="1"/>
  <c r="AO71" i="1"/>
  <c r="AN71" i="1"/>
  <c r="AM71" i="1"/>
  <c r="AR51" i="1"/>
  <c r="AQ51" i="1"/>
  <c r="AP51" i="1"/>
  <c r="AN51" i="1"/>
  <c r="AM51" i="1"/>
  <c r="AR39" i="1"/>
  <c r="AQ39" i="1"/>
  <c r="AP39" i="1"/>
  <c r="AN39" i="1"/>
  <c r="AM39" i="1"/>
  <c r="AR30" i="1"/>
  <c r="AQ30" i="1"/>
  <c r="AP30" i="1"/>
  <c r="AN30" i="1"/>
  <c r="AM30" i="1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7" i="2"/>
  <c r="A76" i="2"/>
  <c r="A75" i="2"/>
  <c r="A74" i="2"/>
  <c r="A73" i="2"/>
  <c r="A72" i="2"/>
  <c r="A71" i="2"/>
  <c r="A70" i="2"/>
  <c r="A69" i="2"/>
  <c r="A68" i="2"/>
  <c r="A67" i="2"/>
  <c r="A66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5" i="2"/>
  <c r="A44" i="2"/>
  <c r="A43" i="2"/>
  <c r="A42" i="2"/>
  <c r="A41" i="2"/>
  <c r="A40" i="2"/>
  <c r="A39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0" i="2"/>
  <c r="A19" i="2"/>
  <c r="A18" i="2"/>
  <c r="A17" i="2"/>
  <c r="A16" i="2"/>
  <c r="A15" i="2"/>
  <c r="A14" i="2"/>
  <c r="A13" i="2"/>
  <c r="A12" i="2"/>
  <c r="A11" i="2"/>
  <c r="A10" i="2"/>
  <c r="A8" i="2"/>
  <c r="A7" i="2"/>
  <c r="A6" i="2"/>
  <c r="A5" i="2"/>
  <c r="A4" i="2"/>
  <c r="A3" i="2"/>
  <c r="A2" i="2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2" i="1"/>
  <c r="A241" i="1"/>
  <c r="A240" i="1"/>
  <c r="A239" i="1"/>
  <c r="A238" i="1"/>
  <c r="A237" i="1"/>
  <c r="A236" i="1"/>
  <c r="A235" i="1"/>
  <c r="A234" i="1"/>
  <c r="A233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0" i="1"/>
  <c r="A49" i="1"/>
  <c r="A48" i="1"/>
  <c r="A47" i="1"/>
  <c r="A46" i="1"/>
  <c r="A45" i="1"/>
  <c r="A44" i="1"/>
  <c r="A43" i="1"/>
  <c r="A42" i="1"/>
  <c r="A41" i="1"/>
  <c r="A40" i="1"/>
  <c r="A38" i="1"/>
  <c r="A37" i="1"/>
  <c r="A36" i="1"/>
  <c r="A35" i="1"/>
  <c r="A34" i="1"/>
  <c r="A33" i="1"/>
  <c r="A32" i="1"/>
  <c r="A31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O252" i="1"/>
  <c r="AO266" i="1" s="1"/>
  <c r="AO242" i="1"/>
  <c r="AO236" i="1"/>
  <c r="AO233" i="1"/>
  <c r="AO221" i="1"/>
  <c r="AO217" i="1"/>
  <c r="AO49" i="1"/>
  <c r="AO45" i="1"/>
  <c r="AO34" i="1"/>
  <c r="AO39" i="1" s="1"/>
  <c r="AO24" i="1"/>
  <c r="AO30" i="1" s="1"/>
  <c r="AS2" i="1"/>
  <c r="AS5" i="1"/>
  <c r="AS4" i="1"/>
  <c r="AS3" i="1"/>
  <c r="AS6" i="1"/>
  <c r="AS8" i="1"/>
  <c r="AS7" i="1"/>
  <c r="AS9" i="1"/>
  <c r="AS10" i="1"/>
  <c r="AS13" i="1"/>
  <c r="AS12" i="1"/>
  <c r="AS11" i="1"/>
  <c r="AS14" i="1"/>
  <c r="AS16" i="1"/>
  <c r="AS15" i="1"/>
  <c r="AS17" i="1"/>
  <c r="AS18" i="1"/>
  <c r="AS19" i="1"/>
  <c r="AS21" i="1"/>
  <c r="AS20" i="1"/>
  <c r="AS22" i="1"/>
  <c r="AS23" i="1"/>
  <c r="AS25" i="1"/>
  <c r="AS24" i="1"/>
  <c r="AS26" i="1"/>
  <c r="AS27" i="1"/>
  <c r="AS28" i="1"/>
  <c r="AS29" i="1"/>
  <c r="AS31" i="1"/>
  <c r="AS34" i="1"/>
  <c r="AS33" i="1"/>
  <c r="AS32" i="1"/>
  <c r="AS35" i="1"/>
  <c r="AS36" i="1"/>
  <c r="AS37" i="1"/>
  <c r="AS38" i="1"/>
  <c r="AS40" i="1"/>
  <c r="AS42" i="1"/>
  <c r="AS41" i="1"/>
  <c r="AS43" i="1"/>
  <c r="AS45" i="1"/>
  <c r="AS44" i="1"/>
  <c r="AS48" i="1"/>
  <c r="AS50" i="1"/>
  <c r="AS49" i="1"/>
  <c r="AS47" i="1"/>
  <c r="AS46" i="1"/>
  <c r="AS52" i="1"/>
  <c r="AS54" i="1"/>
  <c r="AS53" i="1"/>
  <c r="AS55" i="1"/>
  <c r="AS56" i="1"/>
  <c r="AS57" i="1"/>
  <c r="AS58" i="1"/>
  <c r="AS59" i="1"/>
  <c r="AS60" i="1"/>
  <c r="AS61" i="1"/>
  <c r="AS62" i="1"/>
  <c r="AS63" i="1"/>
  <c r="AS64" i="1"/>
  <c r="AS65" i="1"/>
  <c r="AS67" i="1"/>
  <c r="AS68" i="1"/>
  <c r="AS66" i="1"/>
  <c r="AS69" i="1"/>
  <c r="AS70" i="1"/>
  <c r="AS72" i="1"/>
  <c r="AS73" i="1"/>
  <c r="AS74" i="1"/>
  <c r="AS76" i="1"/>
  <c r="AS75" i="1"/>
  <c r="AS77" i="1"/>
  <c r="AS78" i="1"/>
  <c r="AS79" i="1"/>
  <c r="AS80" i="1"/>
  <c r="AS81" i="1"/>
  <c r="AS82" i="1"/>
  <c r="AS84" i="1"/>
  <c r="AS83" i="1"/>
  <c r="AS85" i="1"/>
  <c r="AS86" i="1"/>
  <c r="AS88" i="1"/>
  <c r="AS87" i="1"/>
  <c r="AS91" i="1"/>
  <c r="AS90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5" i="1"/>
  <c r="AS104" i="1"/>
  <c r="AS107" i="1"/>
  <c r="AS106" i="1"/>
  <c r="AS109" i="1"/>
  <c r="AS110" i="1"/>
  <c r="AS111" i="1"/>
  <c r="AS112" i="1"/>
  <c r="AS114" i="1"/>
  <c r="AS113" i="1"/>
  <c r="AS116" i="1"/>
  <c r="AS115" i="1"/>
  <c r="AS120" i="1"/>
  <c r="AS118" i="1"/>
  <c r="AS119" i="1"/>
  <c r="AS117" i="1"/>
  <c r="AS125" i="1"/>
  <c r="AS124" i="1"/>
  <c r="AS122" i="1"/>
  <c r="AS123" i="1"/>
  <c r="AS121" i="1"/>
  <c r="AS128" i="1"/>
  <c r="AS126" i="1"/>
  <c r="AS127" i="1"/>
  <c r="AS131" i="1"/>
  <c r="AS129" i="1"/>
  <c r="AS130" i="1"/>
  <c r="AS133" i="1"/>
  <c r="AS132" i="1"/>
  <c r="AS134" i="1"/>
  <c r="AS137" i="1"/>
  <c r="AS136" i="1"/>
  <c r="AS135" i="1"/>
  <c r="AS138" i="1"/>
  <c r="AS139" i="1"/>
  <c r="AS142" i="1"/>
  <c r="AS140" i="1"/>
  <c r="AS141" i="1"/>
  <c r="AS143" i="1"/>
  <c r="AS144" i="1"/>
  <c r="AS145" i="1"/>
  <c r="AS147" i="1"/>
  <c r="AS146" i="1"/>
  <c r="AS149" i="1"/>
  <c r="AS148" i="1"/>
  <c r="AS153" i="1"/>
  <c r="AS154" i="1"/>
  <c r="AS152" i="1"/>
  <c r="AS151" i="1"/>
  <c r="AS150" i="1"/>
  <c r="AS155" i="1"/>
  <c r="AS159" i="1"/>
  <c r="AS157" i="1"/>
  <c r="AS158" i="1"/>
  <c r="AS156" i="1"/>
  <c r="AS163" i="1"/>
  <c r="AS162" i="1"/>
  <c r="AS161" i="1"/>
  <c r="AS160" i="1"/>
  <c r="AS165" i="1"/>
  <c r="AS167" i="1"/>
  <c r="AS164" i="1"/>
  <c r="AS166" i="1"/>
  <c r="AS169" i="1"/>
  <c r="AS171" i="1"/>
  <c r="AS170" i="1"/>
  <c r="AS173" i="1"/>
  <c r="AS172" i="1"/>
  <c r="AS174" i="1"/>
  <c r="AS177" i="1"/>
  <c r="AS179" i="1"/>
  <c r="AS176" i="1"/>
  <c r="AS178" i="1"/>
  <c r="AS175" i="1"/>
  <c r="AS180" i="1"/>
  <c r="AS182" i="1"/>
  <c r="AS181" i="1"/>
  <c r="AS187" i="1"/>
  <c r="AS184" i="1"/>
  <c r="AS186" i="1"/>
  <c r="AS183" i="1"/>
  <c r="AS185" i="1"/>
  <c r="AS188" i="1"/>
  <c r="AS189" i="1"/>
  <c r="AS190" i="1"/>
  <c r="AS191" i="1"/>
  <c r="AS192" i="1"/>
  <c r="AS194" i="1"/>
  <c r="AS195" i="1"/>
  <c r="AS193" i="1"/>
  <c r="AS196" i="1"/>
  <c r="AS198" i="1"/>
  <c r="AS197" i="1"/>
  <c r="AS201" i="1"/>
  <c r="AS200" i="1"/>
  <c r="AS199" i="1"/>
  <c r="AS202" i="1"/>
  <c r="AS203" i="1"/>
  <c r="AS205" i="1"/>
  <c r="AS204" i="1"/>
  <c r="AS207" i="1"/>
  <c r="AS206" i="1"/>
  <c r="AS208" i="1"/>
  <c r="AS209" i="1"/>
  <c r="AS210" i="1"/>
  <c r="AS211" i="1"/>
  <c r="AS214" i="1"/>
  <c r="AS213" i="1"/>
  <c r="AS215" i="1"/>
  <c r="AS218" i="1"/>
  <c r="AS217" i="1"/>
  <c r="AS216" i="1"/>
  <c r="AS219" i="1"/>
  <c r="AS225" i="1"/>
  <c r="AS223" i="1"/>
  <c r="AS222" i="1"/>
  <c r="AS221" i="1"/>
  <c r="AS220" i="1"/>
  <c r="AS224" i="1"/>
  <c r="AS226" i="1"/>
  <c r="AS227" i="1"/>
  <c r="AS228" i="1"/>
  <c r="AS230" i="1"/>
  <c r="AS229" i="1"/>
  <c r="AS231" i="1"/>
  <c r="AS233" i="1"/>
  <c r="AS273" i="1"/>
  <c r="AS272" i="1"/>
  <c r="AS276" i="1"/>
  <c r="AS278" i="1"/>
  <c r="AS280" i="1"/>
  <c r="AS282" i="1"/>
  <c r="AS284" i="1"/>
  <c r="AS286" i="1"/>
  <c r="AS289" i="1"/>
  <c r="AS288" i="1"/>
  <c r="AS287" i="1"/>
  <c r="AS294" i="1"/>
  <c r="AS293" i="1"/>
  <c r="AS296" i="1"/>
  <c r="AS299" i="1"/>
  <c r="AS300" i="1"/>
  <c r="AS301" i="1"/>
  <c r="AS302" i="1"/>
  <c r="AS271" i="1"/>
  <c r="AS269" i="1"/>
  <c r="AS267" i="1"/>
  <c r="AS265" i="1"/>
  <c r="AS263" i="1"/>
  <c r="AS259" i="1"/>
  <c r="AS260" i="1"/>
  <c r="AS258" i="1"/>
  <c r="AS254" i="1"/>
  <c r="AS255" i="1"/>
  <c r="AS253" i="1"/>
  <c r="AS252" i="1"/>
  <c r="AS250" i="1"/>
  <c r="AS247" i="1"/>
  <c r="AS246" i="1"/>
  <c r="AS244" i="1"/>
  <c r="AS242" i="1"/>
  <c r="AS241" i="1"/>
  <c r="AS239" i="1"/>
  <c r="AS238" i="1"/>
  <c r="AS236" i="1"/>
  <c r="AS234" i="1"/>
  <c r="AS235" i="1"/>
  <c r="AS237" i="1"/>
  <c r="AS240" i="1"/>
  <c r="AS245" i="1"/>
  <c r="AS248" i="1"/>
  <c r="AS249" i="1"/>
  <c r="AS251" i="1"/>
  <c r="AS257" i="1"/>
  <c r="AS256" i="1"/>
  <c r="AS262" i="1"/>
  <c r="AS261" i="1"/>
  <c r="AS264" i="1"/>
  <c r="AS268" i="1"/>
  <c r="AS270" i="1"/>
  <c r="AS275" i="1"/>
  <c r="AS274" i="1"/>
  <c r="AS277" i="1"/>
  <c r="AS279" i="1"/>
  <c r="AS281" i="1"/>
  <c r="AS283" i="1"/>
  <c r="AS285" i="1"/>
  <c r="AS292" i="1"/>
  <c r="AS291" i="1"/>
  <c r="AS290" i="1"/>
  <c r="AS295" i="1"/>
  <c r="AS298" i="1"/>
  <c r="AS297" i="1"/>
  <c r="AN162" i="2" l="1"/>
  <c r="AO162" i="2"/>
  <c r="AQ162" i="2"/>
  <c r="AR162" i="2"/>
  <c r="AM162" i="2"/>
  <c r="AP162" i="2"/>
  <c r="AO232" i="1"/>
  <c r="AO243" i="1"/>
  <c r="AQ304" i="1"/>
  <c r="AS243" i="1"/>
  <c r="AS266" i="1"/>
  <c r="AS168" i="1"/>
  <c r="AO51" i="1"/>
  <c r="AS232" i="1"/>
  <c r="AS212" i="1"/>
  <c r="AS303" i="1"/>
  <c r="AS108" i="1"/>
  <c r="AS71" i="1"/>
  <c r="AS89" i="1"/>
  <c r="AS51" i="1"/>
  <c r="AS39" i="1"/>
  <c r="AR304" i="1"/>
  <c r="AM304" i="1"/>
  <c r="AN304" i="1"/>
  <c r="AP304" i="1"/>
  <c r="AS30" i="1"/>
  <c r="AO304" i="1" l="1"/>
  <c r="AS304" i="1"/>
</calcChain>
</file>

<file path=xl/sharedStrings.xml><?xml version="1.0" encoding="utf-8"?>
<sst xmlns="http://schemas.openxmlformats.org/spreadsheetml/2006/main" count="4588" uniqueCount="1428">
  <si>
    <t>Tipo</t>
  </si>
  <si>
    <t>Numero ordine</t>
  </si>
  <si>
    <t>ID ordine precedente</t>
  </si>
  <si>
    <t>Importo netto</t>
  </si>
  <si>
    <t>Valuta dei pagamenti in entrata</t>
  </si>
  <si>
    <t>Data di pagamento</t>
  </si>
  <si>
    <t>ID del pagamento</t>
  </si>
  <si>
    <t>Metodo per i pagamenti in entrata</t>
  </si>
  <si>
    <t>Stato del pagamento in entrata</t>
  </si>
  <si>
    <t>Motivo del blocco</t>
  </si>
  <si>
    <t>ID oggetto</t>
  </si>
  <si>
    <t>ID transazione</t>
  </si>
  <si>
    <t>Titolo inserzione</t>
  </si>
  <si>
    <t>Etichetta personalizzata</t>
  </si>
  <si>
    <t>Quantità</t>
  </si>
  <si>
    <t>Totale parziale dell'oggetto</t>
  </si>
  <si>
    <t>Spedizione e imballaggio</t>
  </si>
  <si>
    <t>Imposta riscossa dal venditore</t>
  </si>
  <si>
    <t>Imposta riscossa da eBay</t>
  </si>
  <si>
    <t>IVA indicata dal venditore</t>
  </si>
  <si>
    <t>Commissione sul valore finale - fissa</t>
  </si>
  <si>
    <t>Commissione sul valore finale - variabile</t>
  </si>
  <si>
    <t>Tariffa per numero molto alto di "oggetti non conformi alla descrizione"</t>
  </si>
  <si>
    <t>Tariffa per performance Sotto lo standard</t>
  </si>
  <si>
    <t>Tariffa internazionale</t>
  </si>
  <si>
    <t>Valuta della transazione</t>
  </si>
  <si>
    <t>Tasso di cambio</t>
  </si>
  <si>
    <t>ID riferimento</t>
  </si>
  <si>
    <t>Descrizione</t>
  </si>
  <si>
    <t>Trasferimento</t>
  </si>
  <si>
    <t>EUR</t>
  </si>
  <si>
    <t>ID addebito 12284911274</t>
  </si>
  <si>
    <t>Trasferimento da UniCredit con ultime cifre 1296</t>
  </si>
  <si>
    <t>Altre tariffe</t>
  </si>
  <si>
    <t>12-09483-79998</t>
  </si>
  <si>
    <t>125399067402-2594164942002</t>
  </si>
  <si>
    <t>mlab26</t>
  </si>
  <si>
    <t>M. Labiad</t>
  </si>
  <si>
    <t>FEE-4814162921910</t>
  </si>
  <si>
    <t xml:space="preserve">Tariffa annuncio sponsorizzazione standard </t>
  </si>
  <si>
    <t>Pagamento</t>
  </si>
  <si>
    <t>UniCredit *1296</t>
  </si>
  <si>
    <t>ID riferimento banca 27743447300</t>
  </si>
  <si>
    <t>Pagamento in entrata programmato Generalmente arriva in 1-3 giorni lavorativi.</t>
  </si>
  <si>
    <t>ID riferimento banca 27675620600</t>
  </si>
  <si>
    <t>Ordine</t>
  </si>
  <si>
    <t>Rosengarten</t>
  </si>
  <si>
    <t>DE</t>
  </si>
  <si>
    <t>Fondi inviati</t>
  </si>
  <si>
    <t>Corona Volante Mod.F1 per Logitech G29/G920/G923 - Personalizzalo come vuoi!!!</t>
  </si>
  <si>
    <t>25-09478-34951</t>
  </si>
  <si>
    <t>125399067402-2594127650002</t>
  </si>
  <si>
    <t>g.laca</t>
  </si>
  <si>
    <t>Gian Battista La Cagnina</t>
  </si>
  <si>
    <t>FEE-4809430280910</t>
  </si>
  <si>
    <t>roma</t>
  </si>
  <si>
    <t>RM</t>
  </si>
  <si>
    <t>IT</t>
  </si>
  <si>
    <t>07-09482-72746</t>
  </si>
  <si>
    <t>125399067402-2593907053002</t>
  </si>
  <si>
    <t>juampe3</t>
  </si>
  <si>
    <t>Juan pedro Moreno zancada</t>
  </si>
  <si>
    <t>FEE-4808168392510</t>
  </si>
  <si>
    <t>Merida</t>
  </si>
  <si>
    <t>Extremadura</t>
  </si>
  <si>
    <t>ES</t>
  </si>
  <si>
    <t>ID riferimento banca 27573570800</t>
  </si>
  <si>
    <t>25-09468-48742</t>
  </si>
  <si>
    <t>125399067402-2593395289002</t>
  </si>
  <si>
    <t>eli_-178</t>
  </si>
  <si>
    <t>Liliana Teodorescu</t>
  </si>
  <si>
    <t>Alghero</t>
  </si>
  <si>
    <t>SS</t>
  </si>
  <si>
    <t>09-09473-75244</t>
  </si>
  <si>
    <t>125399067402-2593346043002</t>
  </si>
  <si>
    <t>a.fogo</t>
  </si>
  <si>
    <t>alain fogo</t>
  </si>
  <si>
    <t>FEE-4804517658010</t>
  </si>
  <si>
    <t>Chioggia</t>
  </si>
  <si>
    <t>VE</t>
  </si>
  <si>
    <t>14-09471-76004</t>
  </si>
  <si>
    <t>125399067402-2593337009002</t>
  </si>
  <si>
    <t>tompap-82</t>
  </si>
  <si>
    <t>Tommaso Papola</t>
  </si>
  <si>
    <t>FEE-4804427318410</t>
  </si>
  <si>
    <t>barisciano</t>
  </si>
  <si>
    <t>AQ</t>
  </si>
  <si>
    <t>ID riferimento banca 27448248100</t>
  </si>
  <si>
    <t>ID riferimento banca 27382213500</t>
  </si>
  <si>
    <t>01-09469-61189</t>
  </si>
  <si>
    <t>125399067402-2592846667002</t>
  </si>
  <si>
    <t>blumirko973</t>
  </si>
  <si>
    <t>Mirko Capraro</t>
  </si>
  <si>
    <t>Cetraro</t>
  </si>
  <si>
    <t>CS</t>
  </si>
  <si>
    <t>ID riferimento banca 27294338300</t>
  </si>
  <si>
    <t>14-09459-01053</t>
  </si>
  <si>
    <t>125399067402-2592459615002</t>
  </si>
  <si>
    <t>2014itlena</t>
  </si>
  <si>
    <t>Sara Turino</t>
  </si>
  <si>
    <t>Galliate</t>
  </si>
  <si>
    <t>NO</t>
  </si>
  <si>
    <t>ID riferimento banca 27221644300</t>
  </si>
  <si>
    <t>03-09459-74442</t>
  </si>
  <si>
    <t>125399067402-2592191856002</t>
  </si>
  <si>
    <t>arm_55455</t>
  </si>
  <si>
    <t>Armando Ponzini</t>
  </si>
  <si>
    <t>Milano</t>
  </si>
  <si>
    <t>MI</t>
  </si>
  <si>
    <t>ID riferimento banca 27163296500</t>
  </si>
  <si>
    <t>17-09451-74813</t>
  </si>
  <si>
    <t>125620348736-2591945621002</t>
  </si>
  <si>
    <t>annru4211</t>
  </si>
  <si>
    <t>Annapia Russo</t>
  </si>
  <si>
    <t>mugnano di Napoli</t>
  </si>
  <si>
    <t>NA</t>
  </si>
  <si>
    <t>Corona Volante Mod. GT per Logitech G29/G923 - Personalizzalo come vuoi!!!</t>
  </si>
  <si>
    <t>ID riferimento banca 27108651800</t>
  </si>
  <si>
    <t>17-09445-68867</t>
  </si>
  <si>
    <t>125399067402-2591481921002</t>
  </si>
  <si>
    <t>wobsde6</t>
  </si>
  <si>
    <t>maik wobst</t>
  </si>
  <si>
    <t>FEE-4793427191410</t>
  </si>
  <si>
    <t>Pasewalk</t>
  </si>
  <si>
    <t>05-09448-91780</t>
  </si>
  <si>
    <t>125399067402-2591337562002</t>
  </si>
  <si>
    <t>chia_132</t>
  </si>
  <si>
    <t>Giovanna Chianella</t>
  </si>
  <si>
    <t>Roma</t>
  </si>
  <si>
    <t>25-09439-00511</t>
  </si>
  <si>
    <t>125399067402-2591211846002</t>
  </si>
  <si>
    <t>lu_12098</t>
  </si>
  <si>
    <t>Lucas Kuhl</t>
  </si>
  <si>
    <t>FEE-4791851398010</t>
  </si>
  <si>
    <t>Hirschau</t>
  </si>
  <si>
    <t>ID riferimento banca 26976255900</t>
  </si>
  <si>
    <t>ID riferimento banca 26909029500</t>
  </si>
  <si>
    <t>09-09436-82954</t>
  </si>
  <si>
    <t>125401207193-2590645482002</t>
  </si>
  <si>
    <t>tiffy068</t>
  </si>
  <si>
    <t>Christian  Wolgast</t>
  </si>
  <si>
    <t>FEE-4788791077510</t>
  </si>
  <si>
    <t>Feldhorst</t>
  </si>
  <si>
    <t>Corona Volante Mod. GTR per Logitech G29/G923 - Personalizzalo come vuoi!!!</t>
  </si>
  <si>
    <t>03-09433-43793</t>
  </si>
  <si>
    <t>125399067402-2590264005002</t>
  </si>
  <si>
    <t>gunny_73</t>
  </si>
  <si>
    <t>Emiliano Binotto</t>
  </si>
  <si>
    <t>Terruggia</t>
  </si>
  <si>
    <t>AL</t>
  </si>
  <si>
    <t>ID riferimento banca 26499517400</t>
  </si>
  <si>
    <t>ID riferimento banca 26430921100</t>
  </si>
  <si>
    <t>02-09408-32431</t>
  </si>
  <si>
    <t>125399067402-2588353689002</t>
  </si>
  <si>
    <t>davide300873</t>
  </si>
  <si>
    <t>DAVIDE ABBAMONTE</t>
  </si>
  <si>
    <t>FEE-4774429397810</t>
  </si>
  <si>
    <t>BADALONA</t>
  </si>
  <si>
    <t>Cataluña</t>
  </si>
  <si>
    <t>07-09402-43106</t>
  </si>
  <si>
    <t>125399067402-2588073740002</t>
  </si>
  <si>
    <t>mcsavona</t>
  </si>
  <si>
    <t>Marcello Cauchi Savona</t>
  </si>
  <si>
    <t>FEE-4772755572010</t>
  </si>
  <si>
    <t>Paola</t>
  </si>
  <si>
    <t>PLA 1415</t>
  </si>
  <si>
    <t>MT</t>
  </si>
  <si>
    <t>16-09396-90440</t>
  </si>
  <si>
    <t>125399067402-2587956500002</t>
  </si>
  <si>
    <t>kamma79re</t>
  </si>
  <si>
    <t>giulia bertolani- lombardi</t>
  </si>
  <si>
    <t>FEE-4772258207110</t>
  </si>
  <si>
    <t>cadelbosco sopra</t>
  </si>
  <si>
    <t>RE</t>
  </si>
  <si>
    <t>ID riferimento banca 25771569300</t>
  </si>
  <si>
    <t>03-09361-07069</t>
  </si>
  <si>
    <t>125399067402-2584826751002</t>
  </si>
  <si>
    <t>fredcav-68</t>
  </si>
  <si>
    <t>Frederic Cavanna</t>
  </si>
  <si>
    <t>FEE-4755033175510</t>
  </si>
  <si>
    <t>07-09359-76512</t>
  </si>
  <si>
    <t>125399067402-2584826934002</t>
  </si>
  <si>
    <t>dodo7873</t>
  </si>
  <si>
    <t>Domenico Rombolà</t>
  </si>
  <si>
    <t>FEE-4755027001610</t>
  </si>
  <si>
    <t>Besné</t>
  </si>
  <si>
    <t>Pays de la Loire</t>
  </si>
  <si>
    <t>FR</t>
  </si>
  <si>
    <t>Moncalieri</t>
  </si>
  <si>
    <t>TO</t>
  </si>
  <si>
    <t>ID riferimento banca 25594818000</t>
  </si>
  <si>
    <t>In sospeso</t>
  </si>
  <si>
    <t>08-09215-00122</t>
  </si>
  <si>
    <t>125002979396-2573880827002</t>
  </si>
  <si>
    <t>robro686</t>
  </si>
  <si>
    <t>Roberto Rosa</t>
  </si>
  <si>
    <t>Castenaso</t>
  </si>
  <si>
    <t>BO</t>
  </si>
  <si>
    <t>Corona Volante Mod. F1 per Logitech G29/G923 - Personalizzalo come vuoi!</t>
  </si>
  <si>
    <t>ID restituzione 5223080930</t>
  </si>
  <si>
    <t>Blocco rimosso</t>
  </si>
  <si>
    <t>ID riferimento banca 25309656400</t>
  </si>
  <si>
    <t>ID riferimento banca 25265207600</t>
  </si>
  <si>
    <t>14-09327-59734</t>
  </si>
  <si>
    <t>125399067402-2582637163002</t>
  </si>
  <si>
    <t>stanillo</t>
  </si>
  <si>
    <t>Stanislao Mattera</t>
  </si>
  <si>
    <t>Lacco Ameno</t>
  </si>
  <si>
    <t>13-09320-71826</t>
  </si>
  <si>
    <t>125399067402-2582088175002</t>
  </si>
  <si>
    <t>endan_3922</t>
  </si>
  <si>
    <t>Enzo Daniele</t>
  </si>
  <si>
    <t>FEE-4739876047910</t>
  </si>
  <si>
    <t>custonaci</t>
  </si>
  <si>
    <t>TP</t>
  </si>
  <si>
    <t>ID riferimento banca 24891312000</t>
  </si>
  <si>
    <t>24-09307-59171</t>
  </si>
  <si>
    <t>125399067402-2580288438002</t>
  </si>
  <si>
    <t>6w8c4-29</t>
  </si>
  <si>
    <t>Gennaro Palumbo</t>
  </si>
  <si>
    <t>FEE-4729581431210</t>
  </si>
  <si>
    <t>LECCO</t>
  </si>
  <si>
    <t>LC</t>
  </si>
  <si>
    <t>Blocco attivato</t>
  </si>
  <si>
    <t>ID riferimento banca 23778843400</t>
  </si>
  <si>
    <t>09-09228-97118</t>
  </si>
  <si>
    <t>125399067402-2575035372002</t>
  </si>
  <si>
    <t>tobi90ntobias</t>
  </si>
  <si>
    <t>Tobias Quint</t>
  </si>
  <si>
    <t>FEE-4700166939210</t>
  </si>
  <si>
    <t>Norstedt</t>
  </si>
  <si>
    <t>ID riferimento banca 23519307000</t>
  </si>
  <si>
    <t>17-09145-82337</t>
  </si>
  <si>
    <t>125399067402-2568880487002</t>
  </si>
  <si>
    <t>niklaskotti</t>
  </si>
  <si>
    <t>Niklas Kottmann</t>
  </si>
  <si>
    <t>Neuss</t>
  </si>
  <si>
    <t>ID restituzione 5222124563</t>
  </si>
  <si>
    <t>Rimborso</t>
  </si>
  <si>
    <t>01-09199-08274</t>
  </si>
  <si>
    <t>125399067402-2572514579002</t>
  </si>
  <si>
    <t>22dalyte</t>
  </si>
  <si>
    <t>Agnius Kucinskas</t>
  </si>
  <si>
    <t>Leixlip</t>
  </si>
  <si>
    <t>Kildare</t>
  </si>
  <si>
    <t>IE</t>
  </si>
  <si>
    <t>ID riferimento banca 22511106000</t>
  </si>
  <si>
    <t>21-09146-33821</t>
  </si>
  <si>
    <t>125399067402-2569009178002</t>
  </si>
  <si>
    <t>babomb2005</t>
  </si>
  <si>
    <t>Paola Sabattini</t>
  </si>
  <si>
    <t>Montescudo-Montecolombo</t>
  </si>
  <si>
    <t>RN</t>
  </si>
  <si>
    <t>ID riferimento banca 22159604900</t>
  </si>
  <si>
    <t>18-09127-92572</t>
  </si>
  <si>
    <t>125399067402-2567491395002</t>
  </si>
  <si>
    <t>ber_450</t>
  </si>
  <si>
    <t>Rocco Bernini</t>
  </si>
  <si>
    <t>Bernalda</t>
  </si>
  <si>
    <t>ID riferimento banca 21544450100</t>
  </si>
  <si>
    <t>26-09091-59061</t>
  </si>
  <si>
    <t>125386482313-2564984507002</t>
  </si>
  <si>
    <t>immax_v</t>
  </si>
  <si>
    <t>Massimiliano Vinciguerra</t>
  </si>
  <si>
    <t>grottaferrata</t>
  </si>
  <si>
    <t>FEE-519660597-3</t>
  </si>
  <si>
    <t>ID annullamento 5299419369</t>
  </si>
  <si>
    <t>15-09092-95372</t>
  </si>
  <si>
    <t>125399067402-2564831335002</t>
  </si>
  <si>
    <t>davi_246691</t>
  </si>
  <si>
    <t>Davide Bux</t>
  </si>
  <si>
    <t>maranello</t>
  </si>
  <si>
    <t>MO</t>
  </si>
  <si>
    <t>FEE-4640790504210</t>
  </si>
  <si>
    <t>ID riferimento banca 21244197400</t>
  </si>
  <si>
    <t>FEE-519545789-3</t>
  </si>
  <si>
    <t>ID rimborso 5077044830</t>
  </si>
  <si>
    <t>17-09071-60165</t>
  </si>
  <si>
    <t>125399067402-2563224480002</t>
  </si>
  <si>
    <t>thekingmegastore</t>
  </si>
  <si>
    <t>ANGELA MUSACCHIA</t>
  </si>
  <si>
    <t>ORBASSANO</t>
  </si>
  <si>
    <t>ID riferimento banca 21130182500</t>
  </si>
  <si>
    <t>FEE-4631661340310</t>
  </si>
  <si>
    <t>ID riferimento banca 20531885400</t>
  </si>
  <si>
    <t>22-09033-57630</t>
  </si>
  <si>
    <t>124831453078-2560560378002</t>
  </si>
  <si>
    <t>lucchinb79</t>
  </si>
  <si>
    <t>Diego Bonardo</t>
  </si>
  <si>
    <t>ID riferimento banca 20306615600</t>
  </si>
  <si>
    <t>ID riferimento banca 20254963300</t>
  </si>
  <si>
    <t>08-09028-14085</t>
  </si>
  <si>
    <t>125130701188-2559740856002</t>
  </si>
  <si>
    <t>drago581</t>
  </si>
  <si>
    <t>Alessandro Silv</t>
  </si>
  <si>
    <t>FEE-4611241402410</t>
  </si>
  <si>
    <t>RacingTools Bundle Logitech G29/923: Volante F1 + Portacellulare + Mod Magnetica</t>
  </si>
  <si>
    <t>06-09026-27059</t>
  </si>
  <si>
    <t>125399067402-2559539487002</t>
  </si>
  <si>
    <t>emmedieffe53</t>
  </si>
  <si>
    <t>Maurizio Di Franco</t>
  </si>
  <si>
    <t>FEE-4609906478410</t>
  </si>
  <si>
    <t>Livorno</t>
  </si>
  <si>
    <t>LI</t>
  </si>
  <si>
    <t>ID riferimento banca 34722657110</t>
  </si>
  <si>
    <t>ID riferimento banca 34709189710</t>
  </si>
  <si>
    <t>25-08996-96505</t>
  </si>
  <si>
    <t>125399067402-2557789096002</t>
  </si>
  <si>
    <t>stega_7346</t>
  </si>
  <si>
    <t>Stefano Ganci</t>
  </si>
  <si>
    <t>FEE-4599479488310</t>
  </si>
  <si>
    <t>Osasco</t>
  </si>
  <si>
    <t>19-08997-41566</t>
  </si>
  <si>
    <t>125249417195-2557694405002</t>
  </si>
  <si>
    <t>vaggtsin-0</t>
  </si>
  <si>
    <t>vaggelis tsinavos</t>
  </si>
  <si>
    <t>Ιωάννινα</t>
  </si>
  <si>
    <t>453 32</t>
  </si>
  <si>
    <t>GR</t>
  </si>
  <si>
    <t>Corona Volante Mod. F1 per Logitech G920 (xBox) - Personalizzalo come vuoi!</t>
  </si>
  <si>
    <t>16-08994-79388</t>
  </si>
  <si>
    <t>125399067402-2557433466002</t>
  </si>
  <si>
    <t>fin-7288</t>
  </si>
  <si>
    <t>Lorenzo Finotto</t>
  </si>
  <si>
    <t>FEE-4597252194410</t>
  </si>
  <si>
    <t>Salgareda</t>
  </si>
  <si>
    <t>TV</t>
  </si>
  <si>
    <t>ID riferimento banca 34574853210</t>
  </si>
  <si>
    <t>15-08975-86743</t>
  </si>
  <si>
    <t>125399067402-2555988304002</t>
  </si>
  <si>
    <t>bgmaster79</t>
  </si>
  <si>
    <t>Adriano Reale</t>
  </si>
  <si>
    <t>FEE-4589220999010</t>
  </si>
  <si>
    <t>Napoli</t>
  </si>
  <si>
    <t>ID riferimento banca 34514255610</t>
  </si>
  <si>
    <t>ID riferimento banca 34478472910</t>
  </si>
  <si>
    <t>27-08966-34679</t>
  </si>
  <si>
    <t>125063167697-2555522611002</t>
  </si>
  <si>
    <t>fuinrus</t>
  </si>
  <si>
    <t>giorgio gagliazzo</t>
  </si>
  <si>
    <t>Corona Volante Mod. Ferrari 488 GT3 per Logitech G29/G923</t>
  </si>
  <si>
    <t>09-08967-61835</t>
  </si>
  <si>
    <t>125063167697-2554128489002</t>
  </si>
  <si>
    <t>surer_0</t>
  </si>
  <si>
    <t>Surreal Eren</t>
  </si>
  <si>
    <t>VERONA</t>
  </si>
  <si>
    <t>VR</t>
  </si>
  <si>
    <t>ID riferimento banca 34407559410</t>
  </si>
  <si>
    <t>ID riferimento banca 34369344810</t>
  </si>
  <si>
    <t>22-08955-92503</t>
  </si>
  <si>
    <t>125399067402-2554671273002</t>
  </si>
  <si>
    <t>fcojaviergon-79</t>
  </si>
  <si>
    <t>Francisco Javier González García</t>
  </si>
  <si>
    <t>Alcora</t>
  </si>
  <si>
    <t>Valencian Community</t>
  </si>
  <si>
    <t>19-08955-75381</t>
  </si>
  <si>
    <t>125399067402-2554608497002</t>
  </si>
  <si>
    <t>cicia98</t>
  </si>
  <si>
    <t>Pasquale  Barone</t>
  </si>
  <si>
    <t>FEE-4581133574210</t>
  </si>
  <si>
    <t>BERGAMO</t>
  </si>
  <si>
    <t>BG</t>
  </si>
  <si>
    <t>02-08960-70598</t>
  </si>
  <si>
    <t>125399067402-2554588918002</t>
  </si>
  <si>
    <t>cards_8196</t>
  </si>
  <si>
    <t>Fabiano Belletti</t>
  </si>
  <si>
    <t>FEE-4581022980110</t>
  </si>
  <si>
    <t>rieti</t>
  </si>
  <si>
    <t>RI</t>
  </si>
  <si>
    <t>15-08953-31632</t>
  </si>
  <si>
    <t>125399067402-2554328150002</t>
  </si>
  <si>
    <t>thomasgpino</t>
  </si>
  <si>
    <t>Eduardo Thomas  Sierra Gutiérrez</t>
  </si>
  <si>
    <t>FEE-4579848999410</t>
  </si>
  <si>
    <t>Parque de Las Castillas, Torrejón del Rey</t>
  </si>
  <si>
    <t>Castile-La Mancha</t>
  </si>
  <si>
    <t>ID riferimento banca 34248723610</t>
  </si>
  <si>
    <t>15-08942-81697</t>
  </si>
  <si>
    <t>125399067402-2553471041002</t>
  </si>
  <si>
    <t>celsribeir2</t>
  </si>
  <si>
    <t>celso ribeiro</t>
  </si>
  <si>
    <t>FEE-4574285456210</t>
  </si>
  <si>
    <t>Münster</t>
  </si>
  <si>
    <t>24-08953-86379</t>
  </si>
  <si>
    <t>125399067402-2553419927002</t>
  </si>
  <si>
    <t>dapiofi_0</t>
  </si>
  <si>
    <t>Elena Lenic</t>
  </si>
  <si>
    <t>FEE-4573907646710</t>
  </si>
  <si>
    <t>Trieste</t>
  </si>
  <si>
    <t>TS</t>
  </si>
  <si>
    <t>ID riferimento banca 34177635410</t>
  </si>
  <si>
    <t>ID riferimento banca 34138124610</t>
  </si>
  <si>
    <t>16-08934-62419</t>
  </si>
  <si>
    <t>125399067402-2552914861002</t>
  </si>
  <si>
    <t>stepier-12</t>
  </si>
  <si>
    <t>Stefano Pieralli</t>
  </si>
  <si>
    <t>FEE-4570787769110</t>
  </si>
  <si>
    <t>torre del lago</t>
  </si>
  <si>
    <t>LU</t>
  </si>
  <si>
    <t>13-08931-32076</t>
  </si>
  <si>
    <t>125399067402-2552600298002</t>
  </si>
  <si>
    <t>kodeo-kodeo</t>
  </si>
  <si>
    <t>Martin Novak</t>
  </si>
  <si>
    <t>Praha</t>
  </si>
  <si>
    <t>Czech Republic</t>
  </si>
  <si>
    <t>170 00</t>
  </si>
  <si>
    <t>CZ</t>
  </si>
  <si>
    <t>03-08932-97046</t>
  </si>
  <si>
    <t>125249417195-2552302998002</t>
  </si>
  <si>
    <t>alesslibe59</t>
  </si>
  <si>
    <t xml:space="preserve">Francesco  Messina </t>
  </si>
  <si>
    <t>Spoleto</t>
  </si>
  <si>
    <t>PG</t>
  </si>
  <si>
    <t>ID riferimento banca 34033192310</t>
  </si>
  <si>
    <t>27-08919-01394</t>
  </si>
  <si>
    <t>125249417195-2551894124002</t>
  </si>
  <si>
    <t>ciccio.11de</t>
  </si>
  <si>
    <t>Francesco De Bartolo</t>
  </si>
  <si>
    <t>Marano Marchesato</t>
  </si>
  <si>
    <t>24-08934-21117</t>
  </si>
  <si>
    <t>125399067402-2551940857002</t>
  </si>
  <si>
    <t>nibrag_2</t>
  </si>
  <si>
    <t>Nicolò Bragalini</t>
  </si>
  <si>
    <t>FEE-4566161710510</t>
  </si>
  <si>
    <t>ID riferimento banca 33967947510</t>
  </si>
  <si>
    <t>FEE-517447745-3</t>
  </si>
  <si>
    <t>18-08915-94448</t>
  </si>
  <si>
    <t>125399067402-2551522879002</t>
  </si>
  <si>
    <t>mitili6</t>
  </si>
  <si>
    <t>george georgakiss</t>
  </si>
  <si>
    <t>Mytilene</t>
  </si>
  <si>
    <t>Lesvos</t>
  </si>
  <si>
    <t>ID annullamento 5294406245</t>
  </si>
  <si>
    <t>FEE-4563726973810</t>
  </si>
  <si>
    <t>11-08917-58645</t>
  </si>
  <si>
    <t>125399067402-2551497746002</t>
  </si>
  <si>
    <t>criceto1*</t>
  </si>
  <si>
    <t>Alessandro Guarneri</t>
  </si>
  <si>
    <t>FEE-4563583466110</t>
  </si>
  <si>
    <t>Capannoli</t>
  </si>
  <si>
    <t>PI</t>
  </si>
  <si>
    <t>27-08911-90790</t>
  </si>
  <si>
    <t>125399067402-2551419438002</t>
  </si>
  <si>
    <t>masgiaco97</t>
  </si>
  <si>
    <t>Massimo Giacometti</t>
  </si>
  <si>
    <t>FEE-4563166402710</t>
  </si>
  <si>
    <t>Venaria Reale</t>
  </si>
  <si>
    <t>ID riferimento banca 33814086310</t>
  </si>
  <si>
    <t>FEE-517165153-3</t>
  </si>
  <si>
    <t>18-08897-83684</t>
  </si>
  <si>
    <t>125399067402-2550231321002</t>
  </si>
  <si>
    <t>rillu29</t>
  </si>
  <si>
    <t>Airell Costantino</t>
  </si>
  <si>
    <t>Tarxien</t>
  </si>
  <si>
    <t>Malta</t>
  </si>
  <si>
    <t>txn1316</t>
  </si>
  <si>
    <t>ID annullamento 5293838736</t>
  </si>
  <si>
    <t>FEE-4556381800610</t>
  </si>
  <si>
    <t>ID riferimento banca 33722802410</t>
  </si>
  <si>
    <t>05-08898-61914</t>
  </si>
  <si>
    <t>124530070100-2549917220002</t>
  </si>
  <si>
    <t>giova-abram</t>
  </si>
  <si>
    <t>Giovanni Abramo</t>
  </si>
  <si>
    <t>FEE-4554666924710</t>
  </si>
  <si>
    <t>PALERMO</t>
  </si>
  <si>
    <t>PA</t>
  </si>
  <si>
    <t>Volante RacingTools Mod. Sport per Logitech G29/G923 - CONFIGURA IL TUO VOLANTE!</t>
  </si>
  <si>
    <t>ID riferimento banca 33654961510</t>
  </si>
  <si>
    <t>24-08902-70146</t>
  </si>
  <si>
    <t>125063167697-2549580833002</t>
  </si>
  <si>
    <t>dinonoise87</t>
  </si>
  <si>
    <t>Berardino Scipioni</t>
  </si>
  <si>
    <t>Avezzano</t>
  </si>
  <si>
    <t>ID riferimento banca 33613981810</t>
  </si>
  <si>
    <t>15-08884-27620</t>
  </si>
  <si>
    <t>125249417195-2549089257002</t>
  </si>
  <si>
    <t>il_vero_brivido</t>
  </si>
  <si>
    <t>D'APRANO ANDREA</t>
  </si>
  <si>
    <t>SCAURI DI MINTURNO</t>
  </si>
  <si>
    <t>LT</t>
  </si>
  <si>
    <t>ID riferimento banca 33577238910</t>
  </si>
  <si>
    <t>06-08885-30336</t>
  </si>
  <si>
    <t>125386482313-2548937828002</t>
  </si>
  <si>
    <t>gianmur-67</t>
  </si>
  <si>
    <t>gianluca muraro</t>
  </si>
  <si>
    <t>Bolzano vicentino</t>
  </si>
  <si>
    <t>VI</t>
  </si>
  <si>
    <t>05-08883-59529</t>
  </si>
  <si>
    <t>125399067402-2548774772002</t>
  </si>
  <si>
    <t>dentad-98</t>
  </si>
  <si>
    <t>denise taddei</t>
  </si>
  <si>
    <t>FEE-4547157600810</t>
  </si>
  <si>
    <t>lonate ceppino</t>
  </si>
  <si>
    <t>VA</t>
  </si>
  <si>
    <t>18-08877-37672</t>
  </si>
  <si>
    <t>125386484069-2548030664002</t>
  </si>
  <si>
    <t>baptcle-44</t>
  </si>
  <si>
    <t>Baptiste CLEMENT</t>
  </si>
  <si>
    <t>Chevry</t>
  </si>
  <si>
    <t>Auvergne - Rhône-Alpes</t>
  </si>
  <si>
    <t>ID riferimento banca 33477985310</t>
  </si>
  <si>
    <t>ID riferimento banca 33415468310</t>
  </si>
  <si>
    <t>03-08871-33466</t>
  </si>
  <si>
    <t>125399067402-2547783418002</t>
  </si>
  <si>
    <t>andrealiot0</t>
  </si>
  <si>
    <t>Andrea  Alioto</t>
  </si>
  <si>
    <t>FEE-4541931405710</t>
  </si>
  <si>
    <t>Palermo</t>
  </si>
  <si>
    <t>ID riferimento banca 33377978110</t>
  </si>
  <si>
    <t>16-08861-98600</t>
  </si>
  <si>
    <t>125249417195-2547359343002</t>
  </si>
  <si>
    <t>brugiu78</t>
  </si>
  <si>
    <t>Giuseppe Bruno</t>
  </si>
  <si>
    <t>Adelfia</t>
  </si>
  <si>
    <t>BA</t>
  </si>
  <si>
    <t>12-08850-95812</t>
  </si>
  <si>
    <t>125002979396-2546478376002</t>
  </si>
  <si>
    <t>yerodrigue_81</t>
  </si>
  <si>
    <t>Yeray Rodriguez Gonzalez</t>
  </si>
  <si>
    <t>Santa Cruz de Tenerife</t>
  </si>
  <si>
    <t>Canarias</t>
  </si>
  <si>
    <t>ID annullamento 5292741787</t>
  </si>
  <si>
    <t>01-08862-65023</t>
  </si>
  <si>
    <t>125399067402-2547098088002</t>
  </si>
  <si>
    <t>kilmanf_0</t>
  </si>
  <si>
    <t>Killian Manfredi</t>
  </si>
  <si>
    <t>FEE-4537824312210</t>
  </si>
  <si>
    <t>Sainte-Agnès</t>
  </si>
  <si>
    <t>Provence-Alpes-Côte d'Azur</t>
  </si>
  <si>
    <t>ID riferimento banca 33303716010</t>
  </si>
  <si>
    <t>10-08855-56144</t>
  </si>
  <si>
    <t>125399067402-2546774586002</t>
  </si>
  <si>
    <t>luccortes_1</t>
  </si>
  <si>
    <t>Luca Cortese</t>
  </si>
  <si>
    <t>FEE-4535951110110</t>
  </si>
  <si>
    <t>Terzo di Aquileia</t>
  </si>
  <si>
    <t>UD</t>
  </si>
  <si>
    <t>ID riferimento banca 33263018710</t>
  </si>
  <si>
    <t>16-08848-79943</t>
  </si>
  <si>
    <t>125399067402-2546427566002</t>
  </si>
  <si>
    <t>cmac1722</t>
  </si>
  <si>
    <t>claudio maccagnola</t>
  </si>
  <si>
    <t>FEE-4533882467010</t>
  </si>
  <si>
    <t>casarile</t>
  </si>
  <si>
    <t>21-08836-72276</t>
  </si>
  <si>
    <t>125399067402-2545569409002</t>
  </si>
  <si>
    <t>thanc_35</t>
  </si>
  <si>
    <t>Theo Ancart</t>
  </si>
  <si>
    <t>FEE-4533685354910</t>
  </si>
  <si>
    <t>ID riferimento banca 33203346910</t>
  </si>
  <si>
    <t>01-08849-87759</t>
  </si>
  <si>
    <t>125386482313-2546157983002</t>
  </si>
  <si>
    <t>giulcu_48</t>
  </si>
  <si>
    <t>Giuliana Curro</t>
  </si>
  <si>
    <t>Capriate San gervasio</t>
  </si>
  <si>
    <t>10-08847-27669</t>
  </si>
  <si>
    <t>125399067402-2546152631002</t>
  </si>
  <si>
    <t>robalonso_63</t>
  </si>
  <si>
    <t>Roberto Alonso ovejero</t>
  </si>
  <si>
    <t>FEE-4532637624110</t>
  </si>
  <si>
    <t>toledo</t>
  </si>
  <si>
    <t>ID riferimento banca 33168966110</t>
  </si>
  <si>
    <t>02-08846-63758</t>
  </si>
  <si>
    <t>125401207193-2545886963002</t>
  </si>
  <si>
    <t>gaemann99</t>
  </si>
  <si>
    <t>Gaetano Mannarino</t>
  </si>
  <si>
    <t>San Giovanni in persiceto</t>
  </si>
  <si>
    <t>ID riferimento banca 33138301110</t>
  </si>
  <si>
    <t>manage</t>
  </si>
  <si>
    <t>BE</t>
  </si>
  <si>
    <t>ID riferimento banca 33100736510</t>
  </si>
  <si>
    <t>13-08834-90864</t>
  </si>
  <si>
    <t>125399067402-2545243285002</t>
  </si>
  <si>
    <t>aitosuperseppo</t>
  </si>
  <si>
    <t>Seppo Mönkkönen</t>
  </si>
  <si>
    <t>FEE-4527120352510</t>
  </si>
  <si>
    <t>vantaa</t>
  </si>
  <si>
    <t>FI</t>
  </si>
  <si>
    <t>02-08835-29810</t>
  </si>
  <si>
    <t>125386482313-2545046225002</t>
  </si>
  <si>
    <t>xfrancescox1984</t>
  </si>
  <si>
    <t>FRANCESCO VARRICCHIONE</t>
  </si>
  <si>
    <t>Grottaminarda</t>
  </si>
  <si>
    <t>AV</t>
  </si>
  <si>
    <t>ID riferimento banca 32811257510</t>
  </si>
  <si>
    <t>18-08805-16517</t>
  </si>
  <si>
    <t>125386482313-2543108193002</t>
  </si>
  <si>
    <t>opper_nl</t>
  </si>
  <si>
    <t>esther oppers</t>
  </si>
  <si>
    <t>Hekelingen</t>
  </si>
  <si>
    <t>3209 bd</t>
  </si>
  <si>
    <t>NL</t>
  </si>
  <si>
    <t>ID riferimento banca 32728933010</t>
  </si>
  <si>
    <t>01-08799-27056</t>
  </si>
  <si>
    <t>125002979396-2542353114002</t>
  </si>
  <si>
    <t>olru3124</t>
  </si>
  <si>
    <t>Olli Ruth</t>
  </si>
  <si>
    <t>Kauniainen</t>
  </si>
  <si>
    <t>ID riferimento banca 32622976210</t>
  </si>
  <si>
    <t>23-08786-41405</t>
  </si>
  <si>
    <t>125063167697-2541760291002</t>
  </si>
  <si>
    <t>mamosca77</t>
  </si>
  <si>
    <t>Marco Moscatelli</t>
  </si>
  <si>
    <t>san polo d’enza</t>
  </si>
  <si>
    <t>ID riferimento banca 32512743110</t>
  </si>
  <si>
    <t>ID riferimento banca 32471670910</t>
  </si>
  <si>
    <t>06-08782-30260</t>
  </si>
  <si>
    <t>125063167697-2541069522002</t>
  </si>
  <si>
    <t>arsnc</t>
  </si>
  <si>
    <t>Natascia Roveri</t>
  </si>
  <si>
    <t>Solarolo (RA)</t>
  </si>
  <si>
    <t>RA</t>
  </si>
  <si>
    <t>12-08776-65285</t>
  </si>
  <si>
    <t>125288068016-2540785626002</t>
  </si>
  <si>
    <t>alesetale_123</t>
  </si>
  <si>
    <t>setale alessandro</t>
  </si>
  <si>
    <t>ID riferimento banca 32191307610</t>
  </si>
  <si>
    <t>08-08750-55467</t>
  </si>
  <si>
    <t>124803182354-2538747163002</t>
  </si>
  <si>
    <t>janbean087</t>
  </si>
  <si>
    <t>Janett Murray</t>
  </si>
  <si>
    <t>Co.Cork</t>
  </si>
  <si>
    <t>Cork</t>
  </si>
  <si>
    <t>ID riferimento banca 32047254510</t>
  </si>
  <si>
    <t>11-08738-29566</t>
  </si>
  <si>
    <t>124831453078-2537861049002</t>
  </si>
  <si>
    <t>maurofabrifibra77</t>
  </si>
  <si>
    <t>Sanna Mauro</t>
  </si>
  <si>
    <t>Cossoine (Sardegna)</t>
  </si>
  <si>
    <t>ID riferimento banca 31815444510</t>
  </si>
  <si>
    <t>27-08709-78669</t>
  </si>
  <si>
    <t>125288068016-2536082658002</t>
  </si>
  <si>
    <t>Alessandro Liberali</t>
  </si>
  <si>
    <t>spoleto</t>
  </si>
  <si>
    <t>ID riferimento banca 31678470910</t>
  </si>
  <si>
    <t>24-08713-42424</t>
  </si>
  <si>
    <t>125002979396-2535178657002</t>
  </si>
  <si>
    <t>rocchi817</t>
  </si>
  <si>
    <t>Erika Piperissa</t>
  </si>
  <si>
    <t>Parabiago</t>
  </si>
  <si>
    <t>ID riferimento banca 31606622210</t>
  </si>
  <si>
    <t>10-08695-29180</t>
  </si>
  <si>
    <t>125002979396-2534677202002</t>
  </si>
  <si>
    <t>giana_gatt</t>
  </si>
  <si>
    <t>Daniele  Daminato</t>
  </si>
  <si>
    <t>Castelfranco Veneto</t>
  </si>
  <si>
    <t>ID riferimento banca 31533869610</t>
  </si>
  <si>
    <t>02-08688-57397</t>
  </si>
  <si>
    <t>125288068016-2534002744002</t>
  </si>
  <si>
    <t>debar.marc</t>
  </si>
  <si>
    <t>Marco De Bartolomeo</t>
  </si>
  <si>
    <t>taranto</t>
  </si>
  <si>
    <t>TA</t>
  </si>
  <si>
    <t>ID riferimento banca 30987889410</t>
  </si>
  <si>
    <t>02-08643-03245</t>
  </si>
  <si>
    <t>125288068016-2530564352002</t>
  </si>
  <si>
    <t>manrep_31</t>
  </si>
  <si>
    <t>Manuel Repossi</t>
  </si>
  <si>
    <t>Casteggio</t>
  </si>
  <si>
    <t>PV</t>
  </si>
  <si>
    <t>ID riferimento banca 30869117710</t>
  </si>
  <si>
    <t>22-08629-21004</t>
  </si>
  <si>
    <t>125288068016-2529976909002</t>
  </si>
  <si>
    <t>matvale9296</t>
  </si>
  <si>
    <t>Mattia Valentini</t>
  </si>
  <si>
    <t>ascoli piceno</t>
  </si>
  <si>
    <t>AP</t>
  </si>
  <si>
    <t>ID riferimento banca 30718938610</t>
  </si>
  <si>
    <t>12-08619-19638</t>
  </si>
  <si>
    <t>124831453078-2528953264002</t>
  </si>
  <si>
    <t>toklo66</t>
  </si>
  <si>
    <t>Tomy Klocke</t>
  </si>
  <si>
    <t>Wurzen</t>
  </si>
  <si>
    <t>ID riferimento banca 30563296910</t>
  </si>
  <si>
    <t>04-08608-49000</t>
  </si>
  <si>
    <t>125288068016-2528050424002</t>
  </si>
  <si>
    <t>barle9912</t>
  </si>
  <si>
    <t>Barbara Lepri</t>
  </si>
  <si>
    <t>ID riferimento banca 30316062310</t>
  </si>
  <si>
    <t>25-08583-28230</t>
  </si>
  <si>
    <t>125288068016-2526535464002</t>
  </si>
  <si>
    <t>rbi1982</t>
  </si>
  <si>
    <t>Ivan Brunes</t>
  </si>
  <si>
    <t>Lliça de vall</t>
  </si>
  <si>
    <t>03-08588-72380</t>
  </si>
  <si>
    <t>125288068016-2526410293002</t>
  </si>
  <si>
    <t>dome.98</t>
  </si>
  <si>
    <t>Domenico Esposito</t>
  </si>
  <si>
    <t>Gorzano Di Maranello</t>
  </si>
  <si>
    <t>ID riferimento banca 30165890910</t>
  </si>
  <si>
    <t>avantgarde-snc</t>
  </si>
  <si>
    <t>massimo petrini</t>
  </si>
  <si>
    <t>FEE-4415780476910</t>
  </si>
  <si>
    <t>20-08574-05437</t>
  </si>
  <si>
    <t>124530070100-2525763781002</t>
  </si>
  <si>
    <t>forli</t>
  </si>
  <si>
    <t>FC</t>
  </si>
  <si>
    <t>ID riferimento banca 29982977310</t>
  </si>
  <si>
    <t>ID riferimento banca 29931682110</t>
  </si>
  <si>
    <t>15-08558-71876</t>
  </si>
  <si>
    <t>125076708206-2524416865002</t>
  </si>
  <si>
    <t>alesspo-7524</t>
  </si>
  <si>
    <t>Alessandro Poli</t>
  </si>
  <si>
    <t>Castelnuovo Di Garfagnana</t>
  </si>
  <si>
    <t>ID riferimento banca 29881347210</t>
  </si>
  <si>
    <t>07-08560-01467</t>
  </si>
  <si>
    <t>125076708206-2524341988002</t>
  </si>
  <si>
    <t>benji975</t>
  </si>
  <si>
    <t>Benjamin Corral Marin</t>
  </si>
  <si>
    <t>Madrid</t>
  </si>
  <si>
    <t>24-08569-02842</t>
  </si>
  <si>
    <t>124484799485-2524264795002</t>
  </si>
  <si>
    <t>caco3950</t>
  </si>
  <si>
    <t>Carla Conti</t>
  </si>
  <si>
    <t>Volante Mod. F1 per Logitech G29/G923 - Personalizzalo come vuoi!</t>
  </si>
  <si>
    <t>08-08551-91906</t>
  </si>
  <si>
    <t>125076708206-2523777422002</t>
  </si>
  <si>
    <t>maurfinazz0</t>
  </si>
  <si>
    <t>mauro finazzi</t>
  </si>
  <si>
    <t>chiuduno</t>
  </si>
  <si>
    <t>ID riferimento banca 29455293110</t>
  </si>
  <si>
    <t>ID riferimento banca 29386446810</t>
  </si>
  <si>
    <t>07-08519-70877</t>
  </si>
  <si>
    <t>125076708206-2521157454002</t>
  </si>
  <si>
    <t>giusgam_5</t>
  </si>
  <si>
    <t>Gerardina Porcelli</t>
  </si>
  <si>
    <t>Collegno</t>
  </si>
  <si>
    <t>FEE-4385565631310</t>
  </si>
  <si>
    <t>21-08506-51412</t>
  </si>
  <si>
    <t>125132276318-2520419017002</t>
  </si>
  <si>
    <t>xjxh-24</t>
  </si>
  <si>
    <t>Patxi Tanco</t>
  </si>
  <si>
    <t>Sarriguren</t>
  </si>
  <si>
    <t>Navarre</t>
  </si>
  <si>
    <t>RacingTools Bundle Logitech G29: Corona Volante + Portacellulare + Mod Magnetica</t>
  </si>
  <si>
    <t>ID riferimento banca 29088820610</t>
  </si>
  <si>
    <t>02-08491-59999</t>
  </si>
  <si>
    <t>125063167697-2518405966002</t>
  </si>
  <si>
    <t>christian0309</t>
  </si>
  <si>
    <t>Christian von Ellm</t>
  </si>
  <si>
    <t>Rostock</t>
  </si>
  <si>
    <t>ID riferimento banca 28714166410</t>
  </si>
  <si>
    <t>ID riferimento banca 28677439110</t>
  </si>
  <si>
    <t>24-08470-80527</t>
  </si>
  <si>
    <t>125076708206-2516692366002</t>
  </si>
  <si>
    <t>carloferro2</t>
  </si>
  <si>
    <t>carlos ferron</t>
  </si>
  <si>
    <t>castellar de santiago</t>
  </si>
  <si>
    <t>Castilla-La Mancha</t>
  </si>
  <si>
    <t>ID riferimento banca 28635649910</t>
  </si>
  <si>
    <t>13-08455-55826</t>
  </si>
  <si>
    <t>125063167697-2516394693002</t>
  </si>
  <si>
    <t>mattia.dedominicis95</t>
  </si>
  <si>
    <t>Mattia De Dominicis</t>
  </si>
  <si>
    <t>Poggio Bustone</t>
  </si>
  <si>
    <t>19-08449-14270</t>
  </si>
  <si>
    <t>124669454266-2516062751002</t>
  </si>
  <si>
    <t>ady976</t>
  </si>
  <si>
    <t>antonio comune</t>
  </si>
  <si>
    <t>casagiove</t>
  </si>
  <si>
    <t>CE</t>
  </si>
  <si>
    <t>Corona Volante compatibile con Logitech G29/G923.</t>
  </si>
  <si>
    <t>14-08450-04213</t>
  </si>
  <si>
    <t>124781826888-2516046462002</t>
  </si>
  <si>
    <t>chrisdito93</t>
  </si>
  <si>
    <t>Christian Tommaso</t>
  </si>
  <si>
    <t>ID annullamento 5280805707</t>
  </si>
  <si>
    <t>19-08448-72755</t>
  </si>
  <si>
    <t>125076708206-2516042922002</t>
  </si>
  <si>
    <t>17-08380-99246</t>
  </si>
  <si>
    <t>124803182354-2510727805002</t>
  </si>
  <si>
    <t>cristiaheraspere_0</t>
  </si>
  <si>
    <t>Cristian Heras Pérez</t>
  </si>
  <si>
    <t>San Cristóbal De La Laguna</t>
  </si>
  <si>
    <t>Canary Islands</t>
  </si>
  <si>
    <t>ID annullamento 5279144869</t>
  </si>
  <si>
    <t>ID riferimento banca 27726464910</t>
  </si>
  <si>
    <t>ID riferimento banca 27603189410</t>
  </si>
  <si>
    <t>07-08374-76421</t>
  </si>
  <si>
    <t>124781826888-2510008211002</t>
  </si>
  <si>
    <t>eire_pat</t>
  </si>
  <si>
    <t>Pat Flood</t>
  </si>
  <si>
    <t>Tipperary</t>
  </si>
  <si>
    <t>E34AE71</t>
  </si>
  <si>
    <t>ID riferimento banca 26723708210</t>
  </si>
  <si>
    <t>FEE-4269184996710</t>
  </si>
  <si>
    <t>26-08297-79596</t>
  </si>
  <si>
    <t>125130701188-2504338332002</t>
  </si>
  <si>
    <t>hellaslakis</t>
  </si>
  <si>
    <t>Athanassios Thanos</t>
  </si>
  <si>
    <t>Witten</t>
  </si>
  <si>
    <t>ID riferimento banca 25562392710</t>
  </si>
  <si>
    <t>04-08216-85734</t>
  </si>
  <si>
    <t>124553296891-2497316173002</t>
  </si>
  <si>
    <t>donnyboy05</t>
  </si>
  <si>
    <t>Christoffer Tulalian</t>
  </si>
  <si>
    <t>Kampenhout</t>
  </si>
  <si>
    <t>ID riferimento banca 25461079710</t>
  </si>
  <si>
    <t>22-08118-60389</t>
  </si>
  <si>
    <t>125063167697-2489700628002</t>
  </si>
  <si>
    <t>pierframaldir-0</t>
  </si>
  <si>
    <t>Pier Francesco Amaldi Racchetti</t>
  </si>
  <si>
    <t>ID restituzione 5203336434</t>
  </si>
  <si>
    <t>22-08202-81476</t>
  </si>
  <si>
    <t>124553327765-2496550048002</t>
  </si>
  <si>
    <t>schreinefran_0</t>
  </si>
  <si>
    <t>przybyla danuta</t>
  </si>
  <si>
    <t>schwanenstadt</t>
  </si>
  <si>
    <t>AT</t>
  </si>
  <si>
    <t>ID riferimento banca 25060758210</t>
  </si>
  <si>
    <t>05-08178-20627</t>
  </si>
  <si>
    <t>124998629889-2494231223002</t>
  </si>
  <si>
    <t>hammerbass84</t>
  </si>
  <si>
    <t>Antonio Scavone</t>
  </si>
  <si>
    <t>Saltrio</t>
  </si>
  <si>
    <t>Volante RacingTools Mod. F1 per Logitech G29/G923 - CONFIGURA IL TUO VOLANTE!!!</t>
  </si>
  <si>
    <t>ID riferimento banca 24774050310</t>
  </si>
  <si>
    <t>18-08155-07182</t>
  </si>
  <si>
    <t>124553327765-2492576057002</t>
  </si>
  <si>
    <t>jackordy82</t>
  </si>
  <si>
    <t>Giacomo Ordetti</t>
  </si>
  <si>
    <t>Bomporto</t>
  </si>
  <si>
    <t>ID riferimento banca 24618655710</t>
  </si>
  <si>
    <t>ID riferimento banca 24559679210</t>
  </si>
  <si>
    <t>23-08139-53406</t>
  </si>
  <si>
    <t>125002979396-2491494228002</t>
  </si>
  <si>
    <t>dipo-496</t>
  </si>
  <si>
    <t>Diego Pollo</t>
  </si>
  <si>
    <t>Romeno fraz. Malgolo</t>
  </si>
  <si>
    <t>TN</t>
  </si>
  <si>
    <t>21-08135-59082</t>
  </si>
  <si>
    <t>125063167697-2491096917002</t>
  </si>
  <si>
    <t>efstratiosvarna0</t>
  </si>
  <si>
    <t>Efstratios Svarnas</t>
  </si>
  <si>
    <t>RAFINA</t>
  </si>
  <si>
    <t>ATTIKI , ATHENS</t>
  </si>
  <si>
    <t>14-08137-06878</t>
  </si>
  <si>
    <t>125002979396-2491088734002</t>
  </si>
  <si>
    <t>fias-marc</t>
  </si>
  <si>
    <t xml:space="preserve">Francesca Grasselli </t>
  </si>
  <si>
    <t>Acquasparta</t>
  </si>
  <si>
    <t>TR</t>
  </si>
  <si>
    <t>ID riferimento banca 24339903510</t>
  </si>
  <si>
    <t>ID riferimento banca 24286138510</t>
  </si>
  <si>
    <t>05-08121-33914</t>
  </si>
  <si>
    <t>124553327765-2489592158002</t>
  </si>
  <si>
    <t>davcasta-75</t>
  </si>
  <si>
    <t>Davide Castagnini</t>
  </si>
  <si>
    <t>Tregnago</t>
  </si>
  <si>
    <t>24-08129-86259</t>
  </si>
  <si>
    <t>124484799485-2489518884002</t>
  </si>
  <si>
    <t>riccbur90</t>
  </si>
  <si>
    <t>Riccardo Burchi</t>
  </si>
  <si>
    <t>Narni</t>
  </si>
  <si>
    <t>ID riferimento banca 24055130610</t>
  </si>
  <si>
    <t>06-08102-52850</t>
  </si>
  <si>
    <t>124781826888-2488124946002</t>
  </si>
  <si>
    <t>alessigregoricchi_0</t>
  </si>
  <si>
    <t>Alessio  Gregoricchio</t>
  </si>
  <si>
    <t>Pradamano</t>
  </si>
  <si>
    <t>18-08099-50458</t>
  </si>
  <si>
    <t>125076708206-2488104141002</t>
  </si>
  <si>
    <t>marpif38</t>
  </si>
  <si>
    <t>Marzia Piffer</t>
  </si>
  <si>
    <t>sestriere</t>
  </si>
  <si>
    <t>ID riferimento banca 23964709210</t>
  </si>
  <si>
    <t>ID riferimento banca 23916161410</t>
  </si>
  <si>
    <t>16-08090-94522</t>
  </si>
  <si>
    <t>125076708206-2486698119002</t>
  </si>
  <si>
    <t>ricccus90</t>
  </si>
  <si>
    <t>Riccardo Cusenza</t>
  </si>
  <si>
    <t>Erice</t>
  </si>
  <si>
    <t>11-08089-02370</t>
  </si>
  <si>
    <t>125002979396-2487214817002</t>
  </si>
  <si>
    <t>stvebfc</t>
  </si>
  <si>
    <t>stefano caccia</t>
  </si>
  <si>
    <t>villa guardia</t>
  </si>
  <si>
    <t>CO</t>
  </si>
  <si>
    <t>ID riferimento banca 23808752910</t>
  </si>
  <si>
    <t>ID riferimento banca 23731093510</t>
  </si>
  <si>
    <t>14-08079-12286</t>
  </si>
  <si>
    <t>124803182354-2486535719002</t>
  </si>
  <si>
    <t>andatti71</t>
  </si>
  <si>
    <t>Andrea Attianese</t>
  </si>
  <si>
    <t>Bologna</t>
  </si>
  <si>
    <t>16-08078-67583</t>
  </si>
  <si>
    <t>124803182354-2486522818002</t>
  </si>
  <si>
    <t>monra3</t>
  </si>
  <si>
    <t>Ramon Varela Gomez</t>
  </si>
  <si>
    <t>NOOTDORP</t>
  </si>
  <si>
    <t>2631 SJ</t>
  </si>
  <si>
    <t>ID riferimento banca 23703375310</t>
  </si>
  <si>
    <t>03-08078-08546</t>
  </si>
  <si>
    <t>125063167697-2486240150002</t>
  </si>
  <si>
    <t>andslui-0</t>
  </si>
  <si>
    <t>Andreas Sluijmer</t>
  </si>
  <si>
    <t>Alphen aan den rijn</t>
  </si>
  <si>
    <t>2403rc</t>
  </si>
  <si>
    <t>comm fissa</t>
  </si>
  <si>
    <t>comm variabile</t>
  </si>
  <si>
    <t>totale</t>
  </si>
  <si>
    <t>sponsoriz.</t>
  </si>
  <si>
    <t>Netto Inserzioni</t>
  </si>
  <si>
    <t>Vers. Banca</t>
  </si>
  <si>
    <t>Versamenti Banca</t>
  </si>
  <si>
    <t>Data</t>
  </si>
  <si>
    <t>Username</t>
  </si>
  <si>
    <t>Cognome e Nome</t>
  </si>
  <si>
    <t>Città</t>
  </si>
  <si>
    <t>Provincia</t>
  </si>
  <si>
    <t>CAP</t>
  </si>
  <si>
    <t>Stato</t>
  </si>
  <si>
    <t>Prezzo</t>
  </si>
  <si>
    <t>Spedizione</t>
  </si>
  <si>
    <t>TOT transazione</t>
  </si>
  <si>
    <t>Annullo</t>
  </si>
  <si>
    <t>13-08073-22001</t>
  </si>
  <si>
    <t>124831453078-2485139287002</t>
  </si>
  <si>
    <t>nicsiv-28</t>
  </si>
  <si>
    <t>Nicolas Sivelli</t>
  </si>
  <si>
    <t>Cremona</t>
  </si>
  <si>
    <t>CR</t>
  </si>
  <si>
    <t>ID riferimento banca 23643311110</t>
  </si>
  <si>
    <t>09-08069-90825</t>
  </si>
  <si>
    <t>124998628116-2485699454002</t>
  </si>
  <si>
    <t>2juanjitos</t>
  </si>
  <si>
    <t>Juan Jose Marquez Garcia</t>
  </si>
  <si>
    <t>Bollullos de la Mitación SEVILLA</t>
  </si>
  <si>
    <t>Andalucía</t>
  </si>
  <si>
    <t>08-08065-46424</t>
  </si>
  <si>
    <t>125074515291-2485387946002</t>
  </si>
  <si>
    <t>fatorri-61</t>
  </si>
  <si>
    <t>fabio torricelli</t>
  </si>
  <si>
    <t>modena</t>
  </si>
  <si>
    <t>RacingTools Bundle Portacellulare + Mod Magnetica per Logitech G29 / G920 / G923</t>
  </si>
  <si>
    <t>ID riferimento banca 23552603210</t>
  </si>
  <si>
    <t>16-08060-94819</t>
  </si>
  <si>
    <t>124553327765-2485165142002</t>
  </si>
  <si>
    <t>kawasete77</t>
  </si>
  <si>
    <t>Lluís Roca</t>
  </si>
  <si>
    <t>Cardedeu</t>
  </si>
  <si>
    <t>ID riferimento banca 23493880510</t>
  </si>
  <si>
    <t>23-08056-19633</t>
  </si>
  <si>
    <t>124998629889-2484919137002</t>
  </si>
  <si>
    <t>tomtos65</t>
  </si>
  <si>
    <t>Tommaso Toselli</t>
  </si>
  <si>
    <t>Corporeno</t>
  </si>
  <si>
    <t>FE</t>
  </si>
  <si>
    <t>03-08058-21157</t>
  </si>
  <si>
    <t>124503729176-2484783562002</t>
  </si>
  <si>
    <t>mariarita451</t>
  </si>
  <si>
    <t>Mariarita Fontana</t>
  </si>
  <si>
    <t>Rende</t>
  </si>
  <si>
    <t>Volante Mod. GT per Logitech G29/G923 - Personalizzalo come vuoi!</t>
  </si>
  <si>
    <t>05-08046-58127</t>
  </si>
  <si>
    <t>124998628116-2483781276002</t>
  </si>
  <si>
    <t>fifo1992</t>
  </si>
  <si>
    <t>Sorci Filippo</t>
  </si>
  <si>
    <t>Bagheria</t>
  </si>
  <si>
    <t>ID riferimento banca 23332522510</t>
  </si>
  <si>
    <t>ID riferimento banca 23284634210</t>
  </si>
  <si>
    <t>15-08036-87407</t>
  </si>
  <si>
    <t>124483761371-2483306186002</t>
  </si>
  <si>
    <t>libona_32</t>
  </si>
  <si>
    <t>licia bonaveri</t>
  </si>
  <si>
    <t>Massa Lombarda</t>
  </si>
  <si>
    <t>13-08034-77493</t>
  </si>
  <si>
    <t>124998628116-2483102511002</t>
  </si>
  <si>
    <t>fatorri-0</t>
  </si>
  <si>
    <t>Fabio Torricelli</t>
  </si>
  <si>
    <t>Modena</t>
  </si>
  <si>
    <t>ID riferimento banca 23156686810</t>
  </si>
  <si>
    <t>ID riferimento banca 23108612710</t>
  </si>
  <si>
    <t>05-08029-82855</t>
  </si>
  <si>
    <t>124484799485-2482529563002</t>
  </si>
  <si>
    <t>andte_5574</t>
  </si>
  <si>
    <t>Andrea Testi</t>
  </si>
  <si>
    <t>Andora</t>
  </si>
  <si>
    <t>SV</t>
  </si>
  <si>
    <t>10-08027-73184</t>
  </si>
  <si>
    <t>124998628116-2482489384002</t>
  </si>
  <si>
    <t>spide-8203</t>
  </si>
  <si>
    <t>Christian Grossi</t>
  </si>
  <si>
    <t>Viareggio</t>
  </si>
  <si>
    <t>22-08024-09413</t>
  </si>
  <si>
    <t>124781826888-2482403694002</t>
  </si>
  <si>
    <t>corcas-4067</t>
  </si>
  <si>
    <t>Corinne Cassani</t>
  </si>
  <si>
    <t>Marcallo con Casone</t>
  </si>
  <si>
    <t>ID riferimento banca 23060533610</t>
  </si>
  <si>
    <t>25-08020-98905</t>
  </si>
  <si>
    <t>125002979396-2482199602002</t>
  </si>
  <si>
    <t>gilpar71</t>
  </si>
  <si>
    <t>Mario Romolo</t>
  </si>
  <si>
    <t>San Giorgio del Sannio</t>
  </si>
  <si>
    <t>BN</t>
  </si>
  <si>
    <t>ID riferimento banca 23005744810</t>
  </si>
  <si>
    <t>09-08020-03884</t>
  </si>
  <si>
    <t>124998628116-2481886587002</t>
  </si>
  <si>
    <t>gennardamat-9</t>
  </si>
  <si>
    <t>gennaro d'amato</t>
  </si>
  <si>
    <t>giffoni sei casali</t>
  </si>
  <si>
    <t>SA</t>
  </si>
  <si>
    <t>08-08015-73489</t>
  </si>
  <si>
    <t>124998628116-2481574246002</t>
  </si>
  <si>
    <t>alessflorioe0</t>
  </si>
  <si>
    <t>Alessandro Florio europool</t>
  </si>
  <si>
    <t>Ancona</t>
  </si>
  <si>
    <t>AN</t>
  </si>
  <si>
    <t>11-08013-90894</t>
  </si>
  <si>
    <t>124998628116-2481476935002</t>
  </si>
  <si>
    <t>elettsergi</t>
  </si>
  <si>
    <t>Sergio Eletto</t>
  </si>
  <si>
    <t>Santa margherita belice</t>
  </si>
  <si>
    <t>AG</t>
  </si>
  <si>
    <t>ID riferimento banca 22574611610</t>
  </si>
  <si>
    <t>20-07977-05385</t>
  </si>
  <si>
    <t>124831453078-2478825134002</t>
  </si>
  <si>
    <t>michelafelli</t>
  </si>
  <si>
    <t>Michela Felli</t>
  </si>
  <si>
    <t>ID riferimento banca 22388955410</t>
  </si>
  <si>
    <t>18-07960-55580</t>
  </si>
  <si>
    <t>124998628116-2477533158002</t>
  </si>
  <si>
    <t>briabeccar0</t>
  </si>
  <si>
    <t>brian beccaro</t>
  </si>
  <si>
    <t>MARTINSICURO</t>
  </si>
  <si>
    <t>TE</t>
  </si>
  <si>
    <t>20-07959-30786</t>
  </si>
  <si>
    <t>124998628116-2477448938002</t>
  </si>
  <si>
    <t>gianpy2005</t>
  </si>
  <si>
    <t>Gianpiero Adinolfi</t>
  </si>
  <si>
    <t>Cava dei Tirreni</t>
  </si>
  <si>
    <t>06-07942-58794</t>
  </si>
  <si>
    <t>125027836102-2475919574002</t>
  </si>
  <si>
    <t>rickygill007</t>
  </si>
  <si>
    <t>Ricky Gill</t>
  </si>
  <si>
    <t>Gerrards Cross</t>
  </si>
  <si>
    <t>Buckinghamshire</t>
  </si>
  <si>
    <t>SL9 0PF</t>
  </si>
  <si>
    <t>GB</t>
  </si>
  <si>
    <t>ID annullamento 5266509424</t>
  </si>
  <si>
    <t>ID riferimento banca 22076395110</t>
  </si>
  <si>
    <t>ID riferimento banca 21712489910</t>
  </si>
  <si>
    <t>11-07911-92202</t>
  </si>
  <si>
    <t>124998628116-2473609286002</t>
  </si>
  <si>
    <t>mirsi5510</t>
  </si>
  <si>
    <t>Miriana Sisto</t>
  </si>
  <si>
    <t>Mesagne</t>
  </si>
  <si>
    <t>BR</t>
  </si>
  <si>
    <t>ID riferimento banca 21242202510</t>
  </si>
  <si>
    <t>21-07788-75475</t>
  </si>
  <si>
    <t>124781826888-2464099548002</t>
  </si>
  <si>
    <t>roval-9944</t>
  </si>
  <si>
    <t>Rocco Valotta</t>
  </si>
  <si>
    <t>Bollate</t>
  </si>
  <si>
    <t>ID restituzione 5197633775</t>
  </si>
  <si>
    <t>ID riferimento banca 21175730910</t>
  </si>
  <si>
    <t>ID riferimento banca 21085540710</t>
  </si>
  <si>
    <t>15-07857-53346</t>
  </si>
  <si>
    <t>124553296891-2469368883002</t>
  </si>
  <si>
    <t>nuperibae-0</t>
  </si>
  <si>
    <t>Nuria Peribañez Alvarez</t>
  </si>
  <si>
    <t>Trijueque Guadalajara</t>
  </si>
  <si>
    <t>ID riferimento banca 20994919010</t>
  </si>
  <si>
    <t>12-07852-29162</t>
  </si>
  <si>
    <t>124770927196-2468932370002</t>
  </si>
  <si>
    <t>giurava73</t>
  </si>
  <si>
    <t>Giulio Ravazzolo</t>
  </si>
  <si>
    <t>Vicenza</t>
  </si>
  <si>
    <t>17-07850-01158</t>
  </si>
  <si>
    <t>124770927196-2468571770002</t>
  </si>
  <si>
    <t>dandot97</t>
  </si>
  <si>
    <t>Daniele Dottori</t>
  </si>
  <si>
    <t>Perugia</t>
  </si>
  <si>
    <t>24-07858-96890</t>
  </si>
  <si>
    <t>124530053968-2468494183002</t>
  </si>
  <si>
    <t>dacum5660</t>
  </si>
  <si>
    <t>David Cumani</t>
  </si>
  <si>
    <t>Giaveno</t>
  </si>
  <si>
    <t>ID riferimento banca 20828820710</t>
  </si>
  <si>
    <t>07-07832-35712</t>
  </si>
  <si>
    <t>124831453078-2467306999002</t>
  </si>
  <si>
    <t>luquintana1979</t>
  </si>
  <si>
    <t>Marco Papa</t>
  </si>
  <si>
    <t>TERNI</t>
  </si>
  <si>
    <t>25-07826-83056</t>
  </si>
  <si>
    <t>124770927196-2467150783002</t>
  </si>
  <si>
    <t>mattemaffin_0</t>
  </si>
  <si>
    <t>matteo maffini</t>
  </si>
  <si>
    <t>milano</t>
  </si>
  <si>
    <t>ID riferimento banca 20370673110</t>
  </si>
  <si>
    <t>ID riferimento banca 19796423210</t>
  </si>
  <si>
    <t>ID riferimento banca 19736007310</t>
  </si>
  <si>
    <t>17-07747-71359</t>
  </si>
  <si>
    <t>124669456015-2460812160002</t>
  </si>
  <si>
    <t>*kensilva*</t>
  </si>
  <si>
    <t>Kenneth Grühn</t>
  </si>
  <si>
    <t>ID riferimento banca 19652759910</t>
  </si>
  <si>
    <t>25-07730-38006</t>
  </si>
  <si>
    <t>124770927196-2459543582002</t>
  </si>
  <si>
    <t>hernansito11</t>
  </si>
  <si>
    <t>STEFANO CALIARI</t>
  </si>
  <si>
    <t>OLGIATE OLONA</t>
  </si>
  <si>
    <t>08-07731-88408</t>
  </si>
  <si>
    <t>124770927196-2459426588002</t>
  </si>
  <si>
    <t>alcaste-7727</t>
  </si>
  <si>
    <t>Alex Castelletti</t>
  </si>
  <si>
    <t>Bussolengo</t>
  </si>
  <si>
    <t>ID riferimento banca 19375492510</t>
  </si>
  <si>
    <t>23-07702-08857</t>
  </si>
  <si>
    <t>124770927196-2457305436002</t>
  </si>
  <si>
    <t>ladur-7842</t>
  </si>
  <si>
    <t>Laura Duranti</t>
  </si>
  <si>
    <t>Turbigo</t>
  </si>
  <si>
    <t>ID riferimento banca 19090183810</t>
  </si>
  <si>
    <t>ID riferimento banca 19042339510</t>
  </si>
  <si>
    <t>20-07684-70318</t>
  </si>
  <si>
    <t>124484799485-2455722696002</t>
  </si>
  <si>
    <t>rossit-v7ttstg</t>
  </si>
  <si>
    <t>Alessandro Rossi</t>
  </si>
  <si>
    <t>Sanremo</t>
  </si>
  <si>
    <t>IM</t>
  </si>
  <si>
    <t>08-07676-73014</t>
  </si>
  <si>
    <t>124803182354-2455095412002</t>
  </si>
  <si>
    <t>orestzanell0</t>
  </si>
  <si>
    <t>Oreste Zanello</t>
  </si>
  <si>
    <t>Lerici</t>
  </si>
  <si>
    <t>SP</t>
  </si>
  <si>
    <t>07-07675-99728</t>
  </si>
  <si>
    <t>124781826888-2455003195002</t>
  </si>
  <si>
    <t>manc-dani</t>
  </si>
  <si>
    <t>daniele mancini</t>
  </si>
  <si>
    <t>OLEVANO ROMANO (ROMA)</t>
  </si>
  <si>
    <t>ID riferimento banca 18670865010</t>
  </si>
  <si>
    <t>24-07663-59707</t>
  </si>
  <si>
    <t>124483761371-2453271985002</t>
  </si>
  <si>
    <t>chudo1985it</t>
  </si>
  <si>
    <t>Tetiana Chudodieieva</t>
  </si>
  <si>
    <t>Monza</t>
  </si>
  <si>
    <t>MB</t>
  </si>
  <si>
    <t>ID riferimento banca 18050039711</t>
  </si>
  <si>
    <t>08-07529-32175</t>
  </si>
  <si>
    <t>124530053968-2443782583002</t>
  </si>
  <si>
    <t>caparex1991</t>
  </si>
  <si>
    <t>Giuseppe Luca Natoli</t>
  </si>
  <si>
    <t>Campofelice di roccella</t>
  </si>
  <si>
    <t>ID restituzione 5192972358</t>
  </si>
  <si>
    <t>ID annullamento 5256150189</t>
  </si>
  <si>
    <t>23-07589-30999</t>
  </si>
  <si>
    <t>124770927196-2448565055002</t>
  </si>
  <si>
    <t>wenn67</t>
  </si>
  <si>
    <t>Claudio Herbert</t>
  </si>
  <si>
    <t>London</t>
  </si>
  <si>
    <t>E1 4TN</t>
  </si>
  <si>
    <t>ID riferimento banca 17653473011</t>
  </si>
  <si>
    <t>23-07563-65447</t>
  </si>
  <si>
    <t>124530067308-2446642730002</t>
  </si>
  <si>
    <t>lukino_1990</t>
  </si>
  <si>
    <t>LUCA SEGATA</t>
  </si>
  <si>
    <t>SOPRAMONTE</t>
  </si>
  <si>
    <t>Volante RacingTools Mod.GTR per Logitech G29/G923 - CONFIGURA IL TUO VOLANTE!!!</t>
  </si>
  <si>
    <t>12-07562-80247</t>
  </si>
  <si>
    <t>124553296891-2446386865002</t>
  </si>
  <si>
    <t>anto_5804</t>
  </si>
  <si>
    <t>Antonio Miconi</t>
  </si>
  <si>
    <t>Monghidoro</t>
  </si>
  <si>
    <t>22-07557-76220</t>
  </si>
  <si>
    <t>124803182354-2446121794002</t>
  </si>
  <si>
    <t>secha-7318</t>
  </si>
  <si>
    <t>Serge Changur</t>
  </si>
  <si>
    <t>Leeuwarden</t>
  </si>
  <si>
    <t>8926PR</t>
  </si>
  <si>
    <t>ID riferimento banca 17424715111</t>
  </si>
  <si>
    <t>08-07544-12390</t>
  </si>
  <si>
    <t>124803182354-2444944711002</t>
  </si>
  <si>
    <t>papicch-41</t>
  </si>
  <si>
    <t>Paolo Picchianti</t>
  </si>
  <si>
    <t>Iglesias</t>
  </si>
  <si>
    <t>SU</t>
  </si>
  <si>
    <t>24-07554-99222</t>
  </si>
  <si>
    <t>124553296891-2444858597002</t>
  </si>
  <si>
    <t>francydrink</t>
  </si>
  <si>
    <t>Stefano Passoni</t>
  </si>
  <si>
    <t>Mozzanica</t>
  </si>
  <si>
    <t>Bergamo</t>
  </si>
  <si>
    <t>ID riferimento banca 17279142911</t>
  </si>
  <si>
    <t>ID riferimento banca 16666613011</t>
  </si>
  <si>
    <t>03-07476-53915</t>
  </si>
  <si>
    <t>124770927196-2439471741002</t>
  </si>
  <si>
    <t>danielbiancoross0</t>
  </si>
  <si>
    <t>ID riferimento banca 16449666411</t>
  </si>
  <si>
    <t>22-07451-55263</t>
  </si>
  <si>
    <t>124781826888-2438003662002</t>
  </si>
  <si>
    <t>heba-6051</t>
  </si>
  <si>
    <t>Eva Caballero</t>
  </si>
  <si>
    <t>Pozuelo de Alarcon</t>
  </si>
  <si>
    <t>ID riferimento banca 16132978411</t>
  </si>
  <si>
    <t>08-07424-40678</t>
  </si>
  <si>
    <t>124483761371-2435756857002</t>
  </si>
  <si>
    <t>disa_62892</t>
  </si>
  <si>
    <t>Diego Sarti</t>
  </si>
  <si>
    <t>Sanguinetto</t>
  </si>
  <si>
    <t>25-07419-57599</t>
  </si>
  <si>
    <t>124770927196-2435617150002</t>
  </si>
  <si>
    <t>hewio_0</t>
  </si>
  <si>
    <t>Hervé Wioland</t>
  </si>
  <si>
    <t>Manspach</t>
  </si>
  <si>
    <t>Grand Est</t>
  </si>
  <si>
    <t>ID riferimento banca 15932812611</t>
  </si>
  <si>
    <t>03-07401-65166</t>
  </si>
  <si>
    <t>124530070100-2433968410002</t>
  </si>
  <si>
    <t>makumba27</t>
  </si>
  <si>
    <t>Marco Falcetelli</t>
  </si>
  <si>
    <t>Terni</t>
  </si>
  <si>
    <t>ID riferimento banca 15820613011</t>
  </si>
  <si>
    <t>13-07393-11678</t>
  </si>
  <si>
    <t>124770927196-2433462337002</t>
  </si>
  <si>
    <t>mauluit</t>
  </si>
  <si>
    <t>Antonio Maulucci</t>
  </si>
  <si>
    <t>Foggia</t>
  </si>
  <si>
    <t>FG</t>
  </si>
  <si>
    <t>16-07390-60176</t>
  </si>
  <si>
    <t>124803182354-2433340771002</t>
  </si>
  <si>
    <t>gruenweiss0807</t>
  </si>
  <si>
    <t>Kevin Paterson</t>
  </si>
  <si>
    <t>georgsmarienhütte</t>
  </si>
  <si>
    <t>ID riferimento banca 15577025711</t>
  </si>
  <si>
    <t>ID riferimento banca 15538157111</t>
  </si>
  <si>
    <t>04-07367-60101</t>
  </si>
  <si>
    <t>124781826888-2431447777002</t>
  </si>
  <si>
    <t>parto.con-94</t>
  </si>
  <si>
    <t>DANDY F1 dandy</t>
  </si>
  <si>
    <t>MILANO</t>
  </si>
  <si>
    <t>01-07364-53202</t>
  </si>
  <si>
    <t>124422372083-2431199404002</t>
  </si>
  <si>
    <t>fabrizimasett0</t>
  </si>
  <si>
    <t>OBA85 FABRIZIO MASETTI</t>
  </si>
  <si>
    <t>Poppi</t>
  </si>
  <si>
    <t>AR</t>
  </si>
  <si>
    <t>ID riferimento banca 15152396811</t>
  </si>
  <si>
    <t>27-07322-68025</t>
  </si>
  <si>
    <t>124803182354-2428415191002</t>
  </si>
  <si>
    <t>davjda-35</t>
  </si>
  <si>
    <t>Davide Rattazzini</t>
  </si>
  <si>
    <t>Alpignano</t>
  </si>
  <si>
    <t>19-07301-33380</t>
  </si>
  <si>
    <t>124379085763-2426713927002</t>
  </si>
  <si>
    <t>guebom</t>
  </si>
  <si>
    <t>Andres Morales Cabrera</t>
  </si>
  <si>
    <t>Teguise</t>
  </si>
  <si>
    <t>ID annullamento 5248088951</t>
  </si>
  <si>
    <t>ID riferimento banca 14949229311</t>
  </si>
  <si>
    <t>ID riferimento banca 14840607611</t>
  </si>
  <si>
    <t>20-07292-00515</t>
  </si>
  <si>
    <t>124379085763-2426009508002</t>
  </si>
  <si>
    <t>konlaa-0</t>
  </si>
  <si>
    <t>Konsta Laapio</t>
  </si>
  <si>
    <t>Imatra</t>
  </si>
  <si>
    <t>South Carelia</t>
  </si>
  <si>
    <t>21-07285-81129</t>
  </si>
  <si>
    <t>124781826888-2425498931002</t>
  </si>
  <si>
    <t>giov-377</t>
  </si>
  <si>
    <t>Giovanni Cai</t>
  </si>
  <si>
    <t>Siena</t>
  </si>
  <si>
    <t>SI</t>
  </si>
  <si>
    <t>21-07282-87492</t>
  </si>
  <si>
    <t>124553327765-2425277605002</t>
  </si>
  <si>
    <t>gaeculo_0</t>
  </si>
  <si>
    <t>Gael Culot</t>
  </si>
  <si>
    <t>Chenecey-Buillon</t>
  </si>
  <si>
    <t>ID riferimento banca 13934518811</t>
  </si>
  <si>
    <t>09-07201-95654</t>
  </si>
  <si>
    <t>124667512645-2419150960002</t>
  </si>
  <si>
    <t>lubar-2417</t>
  </si>
  <si>
    <t>Luigi Barone</t>
  </si>
  <si>
    <t>genova</t>
  </si>
  <si>
    <t>GE</t>
  </si>
  <si>
    <t>ID riferimento banca 13788298311</t>
  </si>
  <si>
    <t>12-07184-47622</t>
  </si>
  <si>
    <t>124667512645-2417816671002</t>
  </si>
  <si>
    <t>francinni-0</t>
  </si>
  <si>
    <t>Francesco cinnirella</t>
  </si>
  <si>
    <t>sordio</t>
  </si>
  <si>
    <t>LO</t>
  </si>
  <si>
    <t>ID riferimento banca 13557249911</t>
  </si>
  <si>
    <t>02-07158-81384</t>
  </si>
  <si>
    <t>124483761371-2415783472002</t>
  </si>
  <si>
    <t>srfumomucho</t>
  </si>
  <si>
    <t>Jose Luis Rodriguez Dantas</t>
  </si>
  <si>
    <t>Chantada</t>
  </si>
  <si>
    <t>Galicia</t>
  </si>
  <si>
    <t>ID riferimento banca 13418707811</t>
  </si>
  <si>
    <t>07-07143-11172</t>
  </si>
  <si>
    <t>124422372083-2414754266002</t>
  </si>
  <si>
    <t>bernarpau-9</t>
  </si>
  <si>
    <t>Bernard PAUL</t>
  </si>
  <si>
    <t>ANDERLECHT</t>
  </si>
  <si>
    <t>12-07142-16512</t>
  </si>
  <si>
    <t>124667512645-2414749310002</t>
  </si>
  <si>
    <t>hitman76857</t>
  </si>
  <si>
    <t>Mario Bauer</t>
  </si>
  <si>
    <t>Gossersweiler- Stein</t>
  </si>
  <si>
    <t>ID riferimento banca 13241807811</t>
  </si>
  <si>
    <t>27-07118-58958</t>
  </si>
  <si>
    <t>124667512645-2413069217002</t>
  </si>
  <si>
    <t>yorulemuri</t>
  </si>
  <si>
    <t>Hieu Dinh Viet</t>
  </si>
  <si>
    <t>Marl</t>
  </si>
  <si>
    <t>ID riferimento banca 13152913311</t>
  </si>
  <si>
    <t>08-07100-48133</t>
  </si>
  <si>
    <t>124667512645-2411465897002</t>
  </si>
  <si>
    <t>malatam</t>
  </si>
  <si>
    <t>Idrissou Njaillou</t>
  </si>
  <si>
    <t>Koeln</t>
  </si>
  <si>
    <t>ID riferimento banca 12969531811</t>
  </si>
  <si>
    <t>08-07084-84316</t>
  </si>
  <si>
    <t>124483761371-2410329526002</t>
  </si>
  <si>
    <t>janwi39</t>
  </si>
  <si>
    <t>Janusz Witt</t>
  </si>
  <si>
    <t>Herford</t>
  </si>
  <si>
    <t>ID riferimento banca 12684194811</t>
  </si>
  <si>
    <t>21-07043-91216</t>
  </si>
  <si>
    <t>124667512645-2407372362002</t>
  </si>
  <si>
    <t>mauriteijgendaa-0</t>
  </si>
  <si>
    <t>Maurits Eijgendaal</t>
  </si>
  <si>
    <t>Odder</t>
  </si>
  <si>
    <t>Dänemark</t>
  </si>
  <si>
    <t>DK</t>
  </si>
  <si>
    <t>ID riferimento banca 12548356111</t>
  </si>
  <si>
    <t>22-07023-68777</t>
  </si>
  <si>
    <t>124667512645-2405794557002</t>
  </si>
  <si>
    <t>matflo_8617</t>
  </si>
  <si>
    <t>Matthew Flores</t>
  </si>
  <si>
    <t>Italy</t>
  </si>
  <si>
    <t>ID riferimento banca 12396464511</t>
  </si>
  <si>
    <t>ID riferimento banca 12353518211</t>
  </si>
  <si>
    <t>03-07017-11068</t>
  </si>
  <si>
    <t>124667512645-2405096651002</t>
  </si>
  <si>
    <t>mttaongr2004</t>
  </si>
  <si>
    <t>Mattia Ongaro</t>
  </si>
  <si>
    <t>Cornedo</t>
  </si>
  <si>
    <t>13-07009-10552</t>
  </si>
  <si>
    <t>124667512645-2404629240002</t>
  </si>
  <si>
    <t>sixbe-62</t>
  </si>
  <si>
    <t>Max Sroka</t>
  </si>
  <si>
    <t>Santa Marinella</t>
  </si>
  <si>
    <t>ID riferimento banca 35585084763</t>
  </si>
  <si>
    <t>26-06913-56102</t>
  </si>
  <si>
    <t>124667512645-2397363442002</t>
  </si>
  <si>
    <t>cetourio_0</t>
  </si>
  <si>
    <t>Celsa TOURIÑO ARAUJO</t>
  </si>
  <si>
    <t>Benavente</t>
  </si>
  <si>
    <t>Castilla y León</t>
  </si>
  <si>
    <t>ID riferimento banca 35523455326</t>
  </si>
  <si>
    <t>02-06883-27142</t>
  </si>
  <si>
    <t>124379085763-2394751744002</t>
  </si>
  <si>
    <t>nianf_97</t>
  </si>
  <si>
    <t>Nicolò Anfuso</t>
  </si>
  <si>
    <t>Isola delle Femmine</t>
  </si>
  <si>
    <t>ID riferimento banca 35488103067</t>
  </si>
  <si>
    <t>01-06870-83895</t>
  </si>
  <si>
    <t>124530053968-2393771170002</t>
  </si>
  <si>
    <t>chrip-25</t>
  </si>
  <si>
    <t>Christian Palumbo</t>
  </si>
  <si>
    <t>SUSA</t>
  </si>
  <si>
    <t>03-06866-35670</t>
  </si>
  <si>
    <t>124669454266-2393485427002</t>
  </si>
  <si>
    <t>itcate-0</t>
  </si>
  <si>
    <t>Italo Caterino</t>
  </si>
  <si>
    <t>alberone</t>
  </si>
  <si>
    <t>ID riferimento banca 35463955281</t>
  </si>
  <si>
    <t>13-06843-64492</t>
  </si>
  <si>
    <t>124580132819-2391766555002</t>
  </si>
  <si>
    <t>alex11ug</t>
  </si>
  <si>
    <t>Alessio mazzilli</t>
  </si>
  <si>
    <t>Cornegliano Laudense</t>
  </si>
  <si>
    <t>11-06843-65830</t>
  </si>
  <si>
    <t>124580132819-2391746784002</t>
  </si>
  <si>
    <t>crispan-65</t>
  </si>
  <si>
    <t>Cristian Pantano</t>
  </si>
  <si>
    <t>venegono superiore</t>
  </si>
  <si>
    <t>26-06838-86097</t>
  </si>
  <si>
    <t>124553296891-2391506450002</t>
  </si>
  <si>
    <t>nicolvital40</t>
  </si>
  <si>
    <t>nicola vitale</t>
  </si>
  <si>
    <t>cava de tirreni</t>
  </si>
  <si>
    <t>ID riferimento banca 35357599192</t>
  </si>
  <si>
    <t>23-06789-77060</t>
  </si>
  <si>
    <t>124580132819-2387587115002</t>
  </si>
  <si>
    <t>vincenzo2726</t>
  </si>
  <si>
    <t>Vincenzo Matalone</t>
  </si>
  <si>
    <t>Camporosso</t>
  </si>
  <si>
    <t>ID riferimento banca 35317652992</t>
  </si>
  <si>
    <t>14-06758-40493</t>
  </si>
  <si>
    <t>124553327765-2384979981002</t>
  </si>
  <si>
    <t>piero1976</t>
  </si>
  <si>
    <t>PIERPAOLO AQUILAR</t>
  </si>
  <si>
    <t>GIUGLIANO IN CAMPANIA</t>
  </si>
  <si>
    <t>15-06757-03740</t>
  </si>
  <si>
    <t>124580132819-2384887775002</t>
  </si>
  <si>
    <t>nicshop95</t>
  </si>
  <si>
    <t>Nicola Becciu</t>
  </si>
  <si>
    <t>Assemini</t>
  </si>
  <si>
    <t>CA</t>
  </si>
  <si>
    <t>ID riferimento banca 35274425410</t>
  </si>
  <si>
    <t>07-06740-22486</t>
  </si>
  <si>
    <t>124379085763-2383552515002</t>
  </si>
  <si>
    <t>marc-matre</t>
  </si>
  <si>
    <t>Sara D’Ottavio</t>
  </si>
  <si>
    <t>Metodo pagamenti</t>
  </si>
  <si>
    <t>Stato pagamento</t>
  </si>
  <si>
    <t>1 Totale</t>
  </si>
  <si>
    <t>2 Totale</t>
  </si>
  <si>
    <t>3 Totale</t>
  </si>
  <si>
    <t>4 Totale</t>
  </si>
  <si>
    <t>5 Totale</t>
  </si>
  <si>
    <t>6 Totale</t>
  </si>
  <si>
    <t>7 Totale</t>
  </si>
  <si>
    <t>8 Totale</t>
  </si>
  <si>
    <t>9 Totale</t>
  </si>
  <si>
    <t>10 Totale</t>
  </si>
  <si>
    <t>11 Totale</t>
  </si>
  <si>
    <t>12 Totale</t>
  </si>
  <si>
    <t>Totale complessivo</t>
  </si>
  <si>
    <t>mese</t>
  </si>
  <si>
    <t>Mese</t>
  </si>
  <si>
    <t>Lordo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</si>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</sst>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8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15" fontId="16" fillId="33" borderId="0" xfId="0" applyNumberFormat="1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164" fontId="16" fillId="33" borderId="0" xfId="0" applyNumberFormat="1" applyFont="1" applyFill="1"/>
    <xf numFmtId="0" fontId="16" fillId="33" borderId="0" xfId="0" applyFont="1" applyFill="1"/>
    <xf numFmtId="164" fontId="0" fillId="0" borderId="0" xfId="0" applyNumberFormat="1" applyAlignment="1">
      <alignment horizontal="right"/>
    </xf>
    <xf numFmtId="9" fontId="16" fillId="33" borderId="0" xfId="0" applyNumberFormat="1" applyFont="1" applyFill="1"/>
    <xf numFmtId="164" fontId="16" fillId="33" borderId="0" xfId="1" applyNumberFormat="1" applyFont="1" applyFill="1"/>
    <xf numFmtId="0" fontId="19" fillId="0" borderId="0" xfId="0" applyFont="1" applyAlignment="1">
      <alignment horizontal="center"/>
    </xf>
    <xf numFmtId="15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right"/>
    </xf>
    <xf numFmtId="164" fontId="20" fillId="0" borderId="0" xfId="0" applyNumberFormat="1" applyFont="1"/>
    <xf numFmtId="44" fontId="20" fillId="0" borderId="0" xfId="1" applyFont="1" applyFill="1"/>
    <xf numFmtId="9" fontId="20" fillId="0" borderId="0" xfId="0" applyNumberFormat="1" applyFont="1"/>
    <xf numFmtId="15" fontId="20" fillId="0" borderId="0" xfId="0" applyNumberFormat="1" applyFont="1" applyAlignment="1">
      <alignment horizontal="center"/>
    </xf>
    <xf numFmtId="0" fontId="19" fillId="33" borderId="0" xfId="0" applyFont="1" applyFill="1" applyAlignment="1">
      <alignment horizontal="center"/>
    </xf>
    <xf numFmtId="15" fontId="19" fillId="33" borderId="0" xfId="0" applyNumberFormat="1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15" fontId="20" fillId="33" borderId="0" xfId="0" applyNumberFormat="1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21" fillId="34" borderId="0" xfId="0" applyFont="1" applyFill="1"/>
    <xf numFmtId="164" fontId="21" fillId="34" borderId="0" xfId="0" applyNumberFormat="1" applyFont="1" applyFill="1" applyAlignment="1">
      <alignment horizontal="right"/>
    </xf>
    <xf numFmtId="164" fontId="21" fillId="34" borderId="0" xfId="0" applyNumberFormat="1" applyFont="1" applyFill="1"/>
    <xf numFmtId="44" fontId="21" fillId="34" borderId="0" xfId="1" applyFont="1" applyFill="1"/>
    <xf numFmtId="0" fontId="19" fillId="33" borderId="0" xfId="0" applyFont="1" applyFill="1"/>
    <xf numFmtId="164" fontId="19" fillId="33" borderId="0" xfId="0" applyNumberFormat="1" applyFont="1" applyFill="1"/>
    <xf numFmtId="9" fontId="19" fillId="33" borderId="0" xfId="0" applyNumberFormat="1" applyFont="1" applyFill="1"/>
    <xf numFmtId="164" fontId="16" fillId="33" borderId="0" xfId="0" applyNumberFormat="1" applyFont="1" applyFill="1" applyAlignment="1">
      <alignment horizontal="right"/>
    </xf>
    <xf numFmtId="44" fontId="16" fillId="33" borderId="0" xfId="1" applyFont="1" applyFill="1"/>
    <xf numFmtId="164" fontId="18" fillId="34" borderId="0" xfId="0" applyNumberFormat="1" applyFont="1" applyFill="1" applyAlignment="1">
      <alignment horizontal="right"/>
    </xf>
    <xf numFmtId="164" fontId="18" fillId="34" borderId="0" xfId="0" applyNumberFormat="1" applyFont="1" applyFill="1"/>
    <xf numFmtId="164" fontId="18" fillId="34" borderId="0" xfId="1" applyNumberFormat="1" applyFont="1" applyFill="1"/>
    <xf numFmtId="164" fontId="20" fillId="0" borderId="0" xfId="1" applyNumberFormat="1" applyFont="1" applyFill="1"/>
    <xf numFmtId="164" fontId="19" fillId="33" borderId="0" xfId="1" applyNumberFormat="1" applyFont="1" applyFill="1"/>
    <xf numFmtId="164" fontId="21" fillId="34" borderId="0" xfId="1" applyNumberFormat="1" applyFont="1" applyFill="1"/>
    <xf numFmtId="0" fontId="22" fillId="33" borderId="0" xfId="0" applyFont="1" applyFill="1" applyAlignment="1">
      <alignment horizontal="center"/>
    </xf>
    <xf numFmtId="15" fontId="22" fillId="33" borderId="0" xfId="0" applyNumberFormat="1" applyFont="1" applyFill="1" applyAlignment="1">
      <alignment horizontal="center"/>
    </xf>
    <xf numFmtId="0" fontId="22" fillId="33" borderId="0" xfId="0" applyFont="1" applyFill="1"/>
    <xf numFmtId="9" fontId="22" fillId="33" borderId="0" xfId="0" applyNumberFormat="1" applyFont="1" applyFill="1"/>
    <xf numFmtId="164" fontId="22" fillId="33" borderId="0" xfId="0" applyNumberFormat="1" applyFont="1" applyFill="1"/>
    <xf numFmtId="164" fontId="22" fillId="33" borderId="0" xfId="1" applyNumberFormat="1" applyFont="1" applyFill="1"/>
    <xf numFmtId="0" fontId="22" fillId="33" borderId="0" xfId="0" applyFont="1" applyFill="1" applyAlignment="1">
      <alignment horizontal="left"/>
    </xf>
    <xf numFmtId="0" fontId="19" fillId="33" borderId="0" xfId="0" applyFont="1" applyFill="1" applyAlignment="1">
      <alignment horizontal="left"/>
    </xf>
    <xf numFmtId="164" fontId="16" fillId="33" borderId="0" xfId="0" applyNumberFormat="1" applyFont="1" applyFill="1" applyAlignment="1">
      <alignment horizontal="center"/>
    </xf>
    <xf numFmtId="0" fontId="18" fillId="34" borderId="0" xfId="0" applyFont="1" applyFill="1" applyAlignment="1">
      <alignment horizontal="center"/>
    </xf>
    <xf numFmtId="15" fontId="18" fillId="34" borderId="0" xfId="0" applyNumberFormat="1" applyFont="1" applyFill="1" applyAlignment="1">
      <alignment horizontal="center"/>
    </xf>
    <xf numFmtId="0" fontId="18" fillId="34" borderId="0" xfId="0" applyFont="1" applyFill="1"/>
    <xf numFmtId="44" fontId="18" fillId="34" borderId="0" xfId="1" applyFont="1" applyFill="1"/>
    <xf numFmtId="9" fontId="18" fillId="34" borderId="0" xfId="0" applyNumberFormat="1" applyFont="1" applyFill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3"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4" tint="0.59996337778862885"/>
        </patternFill>
      </fill>
    </dxf>
  </dxfs>
  <tableStyles count="1" defaultTableStyle="Stile tabella 1" defaultPivotStyle="PivotStyleLight16">
    <tableStyle name="Stile tabella 1" pivot="0" count="3" xr9:uid="{00000000-0011-0000-FFFF-FFFF00000000}"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71"/>
  <sheetViews>
    <sheetView zoomScaleNormal="100" workbookViewId="0">
      <pane xSplit="2" ySplit="1" topLeftCell="AJ148" activePane="bottomRight" state="frozen"/>
      <selection pane="topRight" activeCell="B1" sqref="B1"/>
      <selection pane="bottomLeft" activeCell="A2" sqref="A2"/>
      <selection pane="bottomRight" activeCell="AN166" sqref="AN166"/>
    </sheetView>
  </sheetViews>
  <sheetFormatPr defaultRowHeight="15" outlineLevelRow="2" x14ac:dyDescent="0.25"/>
  <cols>
    <col min="1" max="1" width="9.140625" style="15"/>
    <col min="2" max="2" width="11" style="15" customWidth="1"/>
    <col min="3" max="3" width="13.5703125" style="17" customWidth="1"/>
    <col min="4" max="4" width="16" style="17" customWidth="1"/>
    <col min="5" max="5" width="27.7109375" style="17" customWidth="1"/>
    <col min="6" max="6" width="14.7109375" style="17" customWidth="1"/>
    <col min="7" max="7" width="26.85546875" style="17" customWidth="1"/>
    <col min="8" max="8" width="29.42578125" style="17" bestFit="1" customWidth="1"/>
    <col min="9" max="9" width="17" style="17" bestFit="1" customWidth="1"/>
    <col min="10" max="11" width="9.140625" style="17"/>
    <col min="12" max="12" width="11.85546875" style="18" customWidth="1"/>
    <col min="13" max="13" width="9.140625" style="18"/>
    <col min="14" max="14" width="16" style="17" bestFit="1" customWidth="1"/>
    <col min="15" max="15" width="14.85546875" style="17" bestFit="1" customWidth="1"/>
    <col min="16" max="16" width="19.42578125" style="17" customWidth="1"/>
    <col min="17" max="17" width="14.28515625" style="18" bestFit="1" customWidth="1"/>
    <col min="18" max="18" width="15.28515625" style="18" bestFit="1" customWidth="1"/>
    <col min="19" max="19" width="12" style="18" bestFit="1" customWidth="1"/>
    <col min="20" max="20" width="12.42578125" style="18" bestFit="1" customWidth="1"/>
    <col min="21" max="21" width="76.140625" style="18" customWidth="1"/>
    <col min="22" max="22" width="9.140625" style="18"/>
    <col min="23" max="23" width="9.140625" style="17"/>
    <col min="24" max="24" width="15.85546875" style="19" customWidth="1"/>
    <col min="25" max="26" width="9.140625" style="20"/>
    <col min="27" max="27" width="9.140625" style="21"/>
    <col min="28" max="28" width="9.140625" style="18"/>
    <col min="29" max="29" width="12.5703125" style="21" customWidth="1"/>
    <col min="30" max="30" width="13.42578125" style="21" bestFit="1" customWidth="1"/>
    <col min="31" max="31" width="11.140625" style="21" customWidth="1"/>
    <col min="32" max="32" width="9.140625" style="21"/>
    <col min="33" max="33" width="21.85546875" style="21" bestFit="1" customWidth="1"/>
    <col min="34" max="34" width="17" style="21" bestFit="1" customWidth="1"/>
    <col min="35" max="35" width="9.140625" style="18"/>
    <col min="36" max="36" width="8.140625" style="18" customWidth="1"/>
    <col min="37" max="37" width="31.28515625" style="18" bestFit="1" customWidth="1"/>
    <col min="38" max="38" width="77.7109375" style="18" customWidth="1"/>
    <col min="39" max="39" width="12.28515625" style="20" bestFit="1" customWidth="1"/>
    <col min="40" max="40" width="12.140625" style="20" bestFit="1" customWidth="1"/>
    <col min="41" max="41" width="10.5703125" style="20" bestFit="1" customWidth="1"/>
    <col min="42" max="42" width="12.5703125" style="41" customWidth="1"/>
    <col min="43" max="43" width="13.7109375" style="41" bestFit="1" customWidth="1"/>
    <col min="44" max="44" width="12.140625" style="41" customWidth="1"/>
    <col min="45" max="16384" width="9.140625" style="18"/>
  </cols>
  <sheetData>
    <row r="1" spans="1:45" s="29" customFormat="1" ht="24" customHeight="1" x14ac:dyDescent="0.2">
      <c r="A1" s="28" t="s">
        <v>1425</v>
      </c>
      <c r="B1" s="28" t="s">
        <v>905</v>
      </c>
      <c r="C1" s="28" t="s">
        <v>0</v>
      </c>
      <c r="D1" s="28" t="s">
        <v>1</v>
      </c>
      <c r="E1" s="28" t="s">
        <v>2</v>
      </c>
      <c r="F1" s="28" t="s">
        <v>906</v>
      </c>
      <c r="G1" s="28" t="s">
        <v>907</v>
      </c>
      <c r="H1" s="28" t="s">
        <v>908</v>
      </c>
      <c r="I1" s="28" t="s">
        <v>909</v>
      </c>
      <c r="J1" s="28" t="s">
        <v>910</v>
      </c>
      <c r="K1" s="28" t="s">
        <v>911</v>
      </c>
      <c r="L1" s="29" t="s">
        <v>3</v>
      </c>
      <c r="M1" s="29" t="s">
        <v>4</v>
      </c>
      <c r="N1" s="28" t="s">
        <v>5</v>
      </c>
      <c r="O1" s="28" t="s">
        <v>6</v>
      </c>
      <c r="P1" s="28" t="s">
        <v>1409</v>
      </c>
      <c r="Q1" s="29" t="s">
        <v>1410</v>
      </c>
      <c r="R1" s="29" t="s">
        <v>9</v>
      </c>
      <c r="S1" s="29" t="s">
        <v>10</v>
      </c>
      <c r="T1" s="29" t="s">
        <v>11</v>
      </c>
      <c r="U1" s="29" t="s">
        <v>12</v>
      </c>
      <c r="V1" s="29" t="s">
        <v>13</v>
      </c>
      <c r="W1" s="28" t="s">
        <v>14</v>
      </c>
      <c r="X1" s="30" t="s">
        <v>15</v>
      </c>
      <c r="Y1" s="31" t="s">
        <v>16</v>
      </c>
      <c r="Z1" s="31" t="s">
        <v>17</v>
      </c>
      <c r="AA1" s="32" t="s">
        <v>18</v>
      </c>
      <c r="AB1" s="29" t="s">
        <v>19</v>
      </c>
      <c r="AC1" s="32" t="s">
        <v>898</v>
      </c>
      <c r="AD1" s="29" t="s">
        <v>899</v>
      </c>
      <c r="AE1" s="32" t="s">
        <v>22</v>
      </c>
      <c r="AF1" s="32" t="s">
        <v>23</v>
      </c>
      <c r="AG1" s="32" t="s">
        <v>24</v>
      </c>
      <c r="AH1" s="32" t="s">
        <v>914</v>
      </c>
      <c r="AI1" s="29" t="s">
        <v>25</v>
      </c>
      <c r="AJ1" s="29" t="s">
        <v>26</v>
      </c>
      <c r="AK1" s="29" t="s">
        <v>27</v>
      </c>
      <c r="AL1" s="29" t="s">
        <v>28</v>
      </c>
      <c r="AM1" s="31" t="s">
        <v>3</v>
      </c>
      <c r="AN1" s="31" t="s">
        <v>903</v>
      </c>
      <c r="AO1" s="31" t="s">
        <v>913</v>
      </c>
      <c r="AP1" s="43" t="s">
        <v>898</v>
      </c>
      <c r="AQ1" s="31" t="s">
        <v>899</v>
      </c>
      <c r="AR1" s="43" t="s">
        <v>1426</v>
      </c>
      <c r="AS1" s="29" t="s">
        <v>1427</v>
      </c>
    </row>
    <row r="2" spans="1:45" customFormat="1" outlineLevel="2" x14ac:dyDescent="0.25">
      <c r="A2" s="9">
        <f>MONTH(B2)</f>
        <v>3</v>
      </c>
      <c r="B2" s="7">
        <v>44270</v>
      </c>
      <c r="C2" s="2" t="s">
        <v>45</v>
      </c>
      <c r="D2" s="2" t="s">
        <v>1405</v>
      </c>
      <c r="E2" s="2" t="s">
        <v>1406</v>
      </c>
      <c r="F2" s="2" t="s">
        <v>1407</v>
      </c>
      <c r="G2" s="2" t="s">
        <v>1408</v>
      </c>
      <c r="H2" s="2" t="s">
        <v>128</v>
      </c>
      <c r="I2" s="2" t="s">
        <v>56</v>
      </c>
      <c r="J2" s="2">
        <v>139</v>
      </c>
      <c r="K2" s="2" t="s">
        <v>57</v>
      </c>
      <c r="L2">
        <v>53.1</v>
      </c>
      <c r="M2" t="s">
        <v>30</v>
      </c>
      <c r="N2" s="3">
        <v>44272</v>
      </c>
      <c r="O2" s="2">
        <v>5091863570</v>
      </c>
      <c r="P2" s="2" t="s">
        <v>41</v>
      </c>
      <c r="Q2" t="s">
        <v>48</v>
      </c>
      <c r="S2">
        <v>124379085763</v>
      </c>
      <c r="T2">
        <v>2383552515002</v>
      </c>
      <c r="U2" t="s">
        <v>198</v>
      </c>
      <c r="W2" s="2">
        <v>1</v>
      </c>
      <c r="X2" s="12">
        <v>50</v>
      </c>
      <c r="Y2" s="6">
        <v>10</v>
      </c>
      <c r="Z2" s="6"/>
      <c r="AA2" s="4"/>
      <c r="AB2" s="1">
        <v>0</v>
      </c>
      <c r="AC2" s="4"/>
      <c r="AD2" s="4">
        <v>-6.9</v>
      </c>
      <c r="AE2" s="4"/>
      <c r="AF2" s="4"/>
      <c r="AG2" s="4"/>
      <c r="AH2" s="4">
        <v>60</v>
      </c>
      <c r="AI2" t="s">
        <v>30</v>
      </c>
      <c r="AM2" s="6">
        <v>53.1</v>
      </c>
      <c r="AN2" s="6"/>
      <c r="AO2" s="6">
        <v>10</v>
      </c>
      <c r="AP2" s="5"/>
      <c r="AQ2" s="5">
        <v>-6.9</v>
      </c>
      <c r="AR2" s="5">
        <v>60</v>
      </c>
      <c r="AS2" s="6">
        <f>AM2-AP2-AQ2</f>
        <v>60</v>
      </c>
    </row>
    <row r="3" spans="1:45" customFormat="1" outlineLevel="2" x14ac:dyDescent="0.25">
      <c r="A3" s="9">
        <f t="shared" ref="A3:A71" si="0">MONTH(B3)</f>
        <v>3</v>
      </c>
      <c r="B3" s="7">
        <v>44272</v>
      </c>
      <c r="C3" s="2" t="s">
        <v>40</v>
      </c>
      <c r="D3" s="2"/>
      <c r="E3" s="2"/>
      <c r="F3" s="2"/>
      <c r="G3" s="2"/>
      <c r="H3" s="2"/>
      <c r="I3" s="2"/>
      <c r="J3" s="2"/>
      <c r="K3" s="2"/>
      <c r="L3">
        <v>-53.1</v>
      </c>
      <c r="M3" t="s">
        <v>30</v>
      </c>
      <c r="N3" s="2"/>
      <c r="O3" s="2">
        <v>5091863570</v>
      </c>
      <c r="P3" s="2" t="s">
        <v>41</v>
      </c>
      <c r="W3" s="2"/>
      <c r="X3" s="12"/>
      <c r="Y3" s="6"/>
      <c r="Z3" s="6"/>
      <c r="AA3" s="4"/>
      <c r="AB3" s="1">
        <v>0</v>
      </c>
      <c r="AC3" s="4"/>
      <c r="AD3" s="4"/>
      <c r="AE3" s="4"/>
      <c r="AF3" s="4"/>
      <c r="AG3" s="4"/>
      <c r="AH3" s="4">
        <v>-53.1</v>
      </c>
      <c r="AI3" t="s">
        <v>30</v>
      </c>
      <c r="AK3" t="s">
        <v>1404</v>
      </c>
      <c r="AL3" t="s">
        <v>43</v>
      </c>
      <c r="AM3" s="6"/>
      <c r="AN3" s="6">
        <v>-53.1</v>
      </c>
      <c r="AO3" s="6"/>
      <c r="AP3" s="5"/>
      <c r="AQ3" s="5"/>
      <c r="AR3" s="5"/>
      <c r="AS3" s="6">
        <f>AM3-AP3-AQ3</f>
        <v>0</v>
      </c>
    </row>
    <row r="4" spans="1:45" customFormat="1" outlineLevel="2" x14ac:dyDescent="0.25">
      <c r="A4" s="9">
        <f t="shared" si="0"/>
        <v>3</v>
      </c>
      <c r="B4" s="7">
        <v>44273</v>
      </c>
      <c r="C4" s="2" t="s">
        <v>45</v>
      </c>
      <c r="D4" s="2" t="s">
        <v>1393</v>
      </c>
      <c r="E4" s="2" t="s">
        <v>1394</v>
      </c>
      <c r="F4" s="2" t="s">
        <v>1395</v>
      </c>
      <c r="G4" s="2" t="s">
        <v>1396</v>
      </c>
      <c r="H4" s="2" t="s">
        <v>1397</v>
      </c>
      <c r="I4" s="2" t="s">
        <v>115</v>
      </c>
      <c r="J4" s="2">
        <v>80014</v>
      </c>
      <c r="K4" s="2" t="s">
        <v>57</v>
      </c>
      <c r="L4">
        <v>70.8</v>
      </c>
      <c r="M4" t="s">
        <v>30</v>
      </c>
      <c r="N4" s="3">
        <v>44277</v>
      </c>
      <c r="O4" s="2">
        <v>5093324522</v>
      </c>
      <c r="P4" s="2" t="s">
        <v>41</v>
      </c>
      <c r="Q4" t="s">
        <v>48</v>
      </c>
      <c r="S4">
        <v>124553327765</v>
      </c>
      <c r="T4">
        <v>2384979981002</v>
      </c>
      <c r="U4" t="s">
        <v>296</v>
      </c>
      <c r="W4" s="2">
        <v>1</v>
      </c>
      <c r="X4" s="12">
        <v>70</v>
      </c>
      <c r="Y4" s="6">
        <v>10</v>
      </c>
      <c r="Z4" s="6"/>
      <c r="AA4" s="4"/>
      <c r="AB4" s="1">
        <v>0</v>
      </c>
      <c r="AC4" s="4"/>
      <c r="AD4" s="4">
        <v>-9.1999999999999993</v>
      </c>
      <c r="AE4" s="4"/>
      <c r="AF4" s="4"/>
      <c r="AG4" s="4"/>
      <c r="AH4" s="4">
        <v>80</v>
      </c>
      <c r="AI4" t="s">
        <v>30</v>
      </c>
      <c r="AM4" s="6">
        <v>70.8</v>
      </c>
      <c r="AN4" s="6"/>
      <c r="AO4" s="6">
        <v>10</v>
      </c>
      <c r="AP4" s="5"/>
      <c r="AQ4" s="5">
        <v>-9.1999999999999993</v>
      </c>
      <c r="AR4" s="5">
        <v>80</v>
      </c>
      <c r="AS4" s="6">
        <f>AM4-AP4-AQ4</f>
        <v>80</v>
      </c>
    </row>
    <row r="5" spans="1:45" customFormat="1" outlineLevel="2" x14ac:dyDescent="0.25">
      <c r="A5" s="9">
        <f t="shared" si="0"/>
        <v>3</v>
      </c>
      <c r="B5" s="7">
        <v>44273</v>
      </c>
      <c r="C5" s="2" t="s">
        <v>45</v>
      </c>
      <c r="D5" s="2" t="s">
        <v>1398</v>
      </c>
      <c r="E5" s="2" t="s">
        <v>1399</v>
      </c>
      <c r="F5" s="2" t="s">
        <v>1400</v>
      </c>
      <c r="G5" s="2" t="s">
        <v>1401</v>
      </c>
      <c r="H5" s="2" t="s">
        <v>1402</v>
      </c>
      <c r="I5" s="2" t="s">
        <v>1403</v>
      </c>
      <c r="J5" s="2">
        <v>9032</v>
      </c>
      <c r="K5" s="2" t="s">
        <v>57</v>
      </c>
      <c r="L5">
        <v>61.95</v>
      </c>
      <c r="M5" t="s">
        <v>30</v>
      </c>
      <c r="N5" s="3">
        <v>44277</v>
      </c>
      <c r="O5" s="2">
        <v>5093324522</v>
      </c>
      <c r="P5" s="2" t="s">
        <v>41</v>
      </c>
      <c r="Q5" t="s">
        <v>48</v>
      </c>
      <c r="S5">
        <v>124580132819</v>
      </c>
      <c r="T5">
        <v>2384887775002</v>
      </c>
      <c r="U5" t="s">
        <v>198</v>
      </c>
      <c r="W5" s="2">
        <v>1</v>
      </c>
      <c r="X5" s="12">
        <v>60</v>
      </c>
      <c r="Y5" s="6">
        <v>10</v>
      </c>
      <c r="Z5" s="6"/>
      <c r="AA5" s="4"/>
      <c r="AB5" s="1">
        <v>0</v>
      </c>
      <c r="AC5" s="4"/>
      <c r="AD5" s="4">
        <v>-8.0500000000000007</v>
      </c>
      <c r="AE5" s="4"/>
      <c r="AF5" s="4"/>
      <c r="AG5" s="4"/>
      <c r="AH5" s="4">
        <v>70</v>
      </c>
      <c r="AI5" t="s">
        <v>30</v>
      </c>
      <c r="AM5" s="6">
        <v>61.95</v>
      </c>
      <c r="AN5" s="6"/>
      <c r="AO5" s="6">
        <v>10</v>
      </c>
      <c r="AP5" s="5"/>
      <c r="AQ5" s="5">
        <v>-8.0500000000000007</v>
      </c>
      <c r="AR5" s="5">
        <v>70</v>
      </c>
      <c r="AS5" s="6">
        <f>AM5-AP5-AQ5</f>
        <v>70</v>
      </c>
    </row>
    <row r="6" spans="1:45" customFormat="1" outlineLevel="2" x14ac:dyDescent="0.25">
      <c r="A6" s="9">
        <f t="shared" si="0"/>
        <v>3</v>
      </c>
      <c r="B6" s="7">
        <v>44277</v>
      </c>
      <c r="C6" s="2" t="s">
        <v>40</v>
      </c>
      <c r="D6" s="2"/>
      <c r="E6" s="2"/>
      <c r="F6" s="2"/>
      <c r="G6" s="2"/>
      <c r="H6" s="2"/>
      <c r="I6" s="2"/>
      <c r="J6" s="2"/>
      <c r="K6" s="2"/>
      <c r="L6">
        <v>-132.75</v>
      </c>
      <c r="M6" t="s">
        <v>30</v>
      </c>
      <c r="N6" s="2"/>
      <c r="O6" s="2">
        <v>5093324522</v>
      </c>
      <c r="P6" s="2" t="s">
        <v>41</v>
      </c>
      <c r="W6" s="2"/>
      <c r="X6" s="12"/>
      <c r="Y6" s="6"/>
      <c r="Z6" s="6"/>
      <c r="AA6" s="4"/>
      <c r="AB6" s="1">
        <v>0</v>
      </c>
      <c r="AC6" s="4"/>
      <c r="AD6" s="4"/>
      <c r="AE6" s="4"/>
      <c r="AF6" s="4"/>
      <c r="AG6" s="4"/>
      <c r="AH6" s="4">
        <v>-132.75</v>
      </c>
      <c r="AI6" t="s">
        <v>30</v>
      </c>
      <c r="AK6" t="s">
        <v>1392</v>
      </c>
      <c r="AL6" t="s">
        <v>43</v>
      </c>
      <c r="AM6" s="6"/>
      <c r="AN6" s="6">
        <v>-132.75</v>
      </c>
      <c r="AO6" s="6"/>
      <c r="AP6" s="5"/>
      <c r="AQ6" s="5"/>
      <c r="AR6" s="5"/>
      <c r="AS6" s="6">
        <f>AM6-AP6-AQ6</f>
        <v>0</v>
      </c>
    </row>
    <row r="7" spans="1:45" customFormat="1" outlineLevel="2" x14ac:dyDescent="0.25">
      <c r="A7" s="9">
        <f t="shared" si="0"/>
        <v>3</v>
      </c>
      <c r="B7" s="7">
        <v>44279</v>
      </c>
      <c r="C7" s="2" t="s">
        <v>45</v>
      </c>
      <c r="D7" s="2" t="s">
        <v>1387</v>
      </c>
      <c r="E7" s="2" t="s">
        <v>1388</v>
      </c>
      <c r="F7" s="2" t="s">
        <v>1389</v>
      </c>
      <c r="G7" s="2" t="s">
        <v>1390</v>
      </c>
      <c r="H7" s="2" t="s">
        <v>1391</v>
      </c>
      <c r="I7" s="2" t="s">
        <v>1121</v>
      </c>
      <c r="J7" s="2">
        <v>18033</v>
      </c>
      <c r="K7" s="2" t="s">
        <v>57</v>
      </c>
      <c r="L7">
        <v>61.95</v>
      </c>
      <c r="M7" t="s">
        <v>30</v>
      </c>
      <c r="N7" s="3">
        <v>44281</v>
      </c>
      <c r="O7" s="2">
        <v>5096102330</v>
      </c>
      <c r="P7" s="2" t="s">
        <v>41</v>
      </c>
      <c r="Q7" t="s">
        <v>48</v>
      </c>
      <c r="S7">
        <v>124580132819</v>
      </c>
      <c r="T7">
        <v>2387587115002</v>
      </c>
      <c r="U7" t="s">
        <v>198</v>
      </c>
      <c r="W7" s="2">
        <v>1</v>
      </c>
      <c r="X7" s="12">
        <v>60</v>
      </c>
      <c r="Y7" s="6">
        <v>10</v>
      </c>
      <c r="Z7" s="6"/>
      <c r="AA7" s="4"/>
      <c r="AB7" s="1">
        <v>0</v>
      </c>
      <c r="AC7" s="4"/>
      <c r="AD7" s="4">
        <v>-8.0500000000000007</v>
      </c>
      <c r="AE7" s="4"/>
      <c r="AF7" s="4"/>
      <c r="AG7" s="4"/>
      <c r="AH7" s="4">
        <v>70</v>
      </c>
      <c r="AI7" t="s">
        <v>30</v>
      </c>
      <c r="AM7" s="6">
        <v>61.95</v>
      </c>
      <c r="AN7" s="6"/>
      <c r="AO7" s="6">
        <v>10</v>
      </c>
      <c r="AP7" s="5"/>
      <c r="AQ7" s="5">
        <v>-8.0500000000000007</v>
      </c>
      <c r="AR7" s="5">
        <v>70</v>
      </c>
      <c r="AS7" s="6">
        <f>AM7-AP7-AQ7</f>
        <v>70</v>
      </c>
    </row>
    <row r="8" spans="1:45" customFormat="1" outlineLevel="2" x14ac:dyDescent="0.25">
      <c r="A8" s="9">
        <f t="shared" si="0"/>
        <v>3</v>
      </c>
      <c r="B8" s="7">
        <v>44281</v>
      </c>
      <c r="C8" s="2" t="s">
        <v>40</v>
      </c>
      <c r="D8" s="2"/>
      <c r="E8" s="2"/>
      <c r="F8" s="2"/>
      <c r="G8" s="2"/>
      <c r="H8" s="2"/>
      <c r="I8" s="2"/>
      <c r="J8" s="2"/>
      <c r="K8" s="2"/>
      <c r="L8">
        <v>-61.95</v>
      </c>
      <c r="M8" t="s">
        <v>30</v>
      </c>
      <c r="N8" s="2"/>
      <c r="O8" s="2">
        <v>5096102330</v>
      </c>
      <c r="P8" s="2" t="s">
        <v>41</v>
      </c>
      <c r="W8" s="2"/>
      <c r="X8" s="12"/>
      <c r="Y8" s="6"/>
      <c r="Z8" s="6"/>
      <c r="AA8" s="4"/>
      <c r="AB8" s="1">
        <v>0</v>
      </c>
      <c r="AC8" s="4"/>
      <c r="AD8" s="4"/>
      <c r="AE8" s="4"/>
      <c r="AF8" s="4"/>
      <c r="AG8" s="4"/>
      <c r="AH8" s="4">
        <v>-61.95</v>
      </c>
      <c r="AI8" t="s">
        <v>30</v>
      </c>
      <c r="AK8" t="s">
        <v>1386</v>
      </c>
      <c r="AL8" t="s">
        <v>43</v>
      </c>
      <c r="AM8" s="6"/>
      <c r="AN8" s="6">
        <v>-61.95</v>
      </c>
      <c r="AO8" s="6"/>
      <c r="AP8" s="5"/>
      <c r="AQ8" s="5"/>
      <c r="AR8" s="5"/>
      <c r="AS8" s="6">
        <f>AM8-AP8-AQ8</f>
        <v>0</v>
      </c>
    </row>
    <row r="9" spans="1:45" s="11" customFormat="1" outlineLevel="1" x14ac:dyDescent="0.25">
      <c r="A9" s="52" t="s">
        <v>1413</v>
      </c>
      <c r="B9" s="7"/>
      <c r="C9" s="8"/>
      <c r="D9" s="8"/>
      <c r="E9" s="8"/>
      <c r="F9" s="8"/>
      <c r="G9" s="8"/>
      <c r="H9" s="8"/>
      <c r="I9" s="8"/>
      <c r="J9" s="8"/>
      <c r="K9" s="8"/>
      <c r="N9" s="8"/>
      <c r="O9" s="8"/>
      <c r="P9" s="8"/>
      <c r="W9" s="8"/>
      <c r="X9" s="36"/>
      <c r="Y9" s="10"/>
      <c r="Z9" s="10"/>
      <c r="AA9" s="37"/>
      <c r="AB9" s="13"/>
      <c r="AC9" s="37"/>
      <c r="AD9" s="37"/>
      <c r="AE9" s="37"/>
      <c r="AF9" s="37"/>
      <c r="AG9" s="37"/>
      <c r="AH9" s="37"/>
      <c r="AM9" s="10">
        <f>SUBTOTAL(9,AM2:AM8)</f>
        <v>247.8</v>
      </c>
      <c r="AN9" s="10">
        <f>SUBTOTAL(9,AN2:AN8)</f>
        <v>-247.8</v>
      </c>
      <c r="AO9" s="10">
        <f>SUBTOTAL(9,AO2:AO8)</f>
        <v>40</v>
      </c>
      <c r="AP9" s="14">
        <f>SUBTOTAL(9,AP2:AP8)</f>
        <v>0</v>
      </c>
      <c r="AQ9" s="14">
        <f>SUBTOTAL(9,AQ2:AQ8)</f>
        <v>-32.200000000000003</v>
      </c>
      <c r="AR9" s="14">
        <f>SUBTOTAL(9,AR2:AR8)</f>
        <v>280</v>
      </c>
    </row>
    <row r="10" spans="1:45" customFormat="1" outlineLevel="2" x14ac:dyDescent="0.25">
      <c r="A10" s="9">
        <f t="shared" si="0"/>
        <v>4</v>
      </c>
      <c r="B10" s="7">
        <v>44288</v>
      </c>
      <c r="C10" s="2" t="s">
        <v>45</v>
      </c>
      <c r="D10" s="2" t="s">
        <v>1381</v>
      </c>
      <c r="E10" s="2" t="s">
        <v>1382</v>
      </c>
      <c r="F10" s="2" t="s">
        <v>1383</v>
      </c>
      <c r="G10" s="2" t="s">
        <v>1384</v>
      </c>
      <c r="H10" s="2" t="s">
        <v>1385</v>
      </c>
      <c r="I10" s="2" t="s">
        <v>1002</v>
      </c>
      <c r="J10" s="2">
        <v>84013</v>
      </c>
      <c r="K10" s="2" t="s">
        <v>57</v>
      </c>
      <c r="L10">
        <v>70.8</v>
      </c>
      <c r="M10" t="s">
        <v>30</v>
      </c>
      <c r="N10" s="3">
        <v>44293</v>
      </c>
      <c r="O10" s="2">
        <v>5100834506</v>
      </c>
      <c r="P10" s="2" t="s">
        <v>41</v>
      </c>
      <c r="Q10" t="s">
        <v>48</v>
      </c>
      <c r="S10">
        <v>124553296891</v>
      </c>
      <c r="T10">
        <v>2391506450002</v>
      </c>
      <c r="U10" t="s">
        <v>734</v>
      </c>
      <c r="W10" s="2">
        <v>1</v>
      </c>
      <c r="X10" s="12">
        <v>70</v>
      </c>
      <c r="Y10" s="6">
        <v>10</v>
      </c>
      <c r="Z10" s="6"/>
      <c r="AA10" s="4"/>
      <c r="AB10" s="1">
        <v>0</v>
      </c>
      <c r="AC10" s="4"/>
      <c r="AD10" s="4">
        <v>-9.1999999999999993</v>
      </c>
      <c r="AE10" s="4"/>
      <c r="AF10" s="4"/>
      <c r="AG10" s="4"/>
      <c r="AH10" s="4">
        <v>80</v>
      </c>
      <c r="AI10" t="s">
        <v>30</v>
      </c>
      <c r="AM10" s="6">
        <v>70.8</v>
      </c>
      <c r="AN10" s="6"/>
      <c r="AO10" s="6">
        <v>10</v>
      </c>
      <c r="AP10" s="5"/>
      <c r="AQ10" s="5">
        <v>-9.1999999999999993</v>
      </c>
      <c r="AR10" s="5">
        <v>80</v>
      </c>
      <c r="AS10" s="6">
        <f>AM10-AP10-AQ10</f>
        <v>80</v>
      </c>
    </row>
    <row r="11" spans="1:45" customFormat="1" outlineLevel="2" x14ac:dyDescent="0.25">
      <c r="A11" s="9">
        <f t="shared" si="0"/>
        <v>4</v>
      </c>
      <c r="B11" s="7">
        <v>44289</v>
      </c>
      <c r="C11" s="2" t="s">
        <v>45</v>
      </c>
      <c r="D11" s="2" t="s">
        <v>1371</v>
      </c>
      <c r="E11" s="2" t="s">
        <v>1372</v>
      </c>
      <c r="F11" s="2" t="s">
        <v>1373</v>
      </c>
      <c r="G11" s="2" t="s">
        <v>1374</v>
      </c>
      <c r="H11" s="2" t="s">
        <v>1375</v>
      </c>
      <c r="I11" s="2" t="s">
        <v>1283</v>
      </c>
      <c r="J11" s="2">
        <v>26854</v>
      </c>
      <c r="K11" s="2" t="s">
        <v>57</v>
      </c>
      <c r="L11">
        <v>61.95</v>
      </c>
      <c r="M11" t="s">
        <v>30</v>
      </c>
      <c r="N11" s="3">
        <v>44293</v>
      </c>
      <c r="O11" s="2">
        <v>5100834506</v>
      </c>
      <c r="P11" s="2" t="s">
        <v>41</v>
      </c>
      <c r="Q11" t="s">
        <v>48</v>
      </c>
      <c r="S11">
        <v>124580132819</v>
      </c>
      <c r="T11">
        <v>2391766555002</v>
      </c>
      <c r="U11" t="s">
        <v>198</v>
      </c>
      <c r="W11" s="2">
        <v>1</v>
      </c>
      <c r="X11" s="12">
        <v>60</v>
      </c>
      <c r="Y11" s="6">
        <v>10</v>
      </c>
      <c r="Z11" s="6"/>
      <c r="AA11" s="4"/>
      <c r="AB11" s="1">
        <v>0</v>
      </c>
      <c r="AC11" s="4"/>
      <c r="AD11" s="4">
        <v>-8.0500000000000007</v>
      </c>
      <c r="AE11" s="4"/>
      <c r="AF11" s="4"/>
      <c r="AG11" s="4"/>
      <c r="AH11" s="4">
        <v>70</v>
      </c>
      <c r="AI11" t="s">
        <v>30</v>
      </c>
      <c r="AM11" s="6">
        <v>61.95</v>
      </c>
      <c r="AN11" s="6"/>
      <c r="AO11" s="6">
        <v>10</v>
      </c>
      <c r="AP11" s="5"/>
      <c r="AQ11" s="5">
        <v>-8.0500000000000007</v>
      </c>
      <c r="AR11" s="5">
        <v>70</v>
      </c>
      <c r="AS11" s="6">
        <f>AM11-AP11-AQ11</f>
        <v>70</v>
      </c>
    </row>
    <row r="12" spans="1:45" customFormat="1" outlineLevel="2" x14ac:dyDescent="0.25">
      <c r="A12" s="9">
        <f t="shared" si="0"/>
        <v>4</v>
      </c>
      <c r="B12" s="7">
        <v>44289</v>
      </c>
      <c r="C12" s="2" t="s">
        <v>45</v>
      </c>
      <c r="D12" s="2" t="s">
        <v>1376</v>
      </c>
      <c r="E12" s="2" t="s">
        <v>1377</v>
      </c>
      <c r="F12" s="2" t="s">
        <v>1378</v>
      </c>
      <c r="G12" s="2" t="s">
        <v>1379</v>
      </c>
      <c r="H12" s="2" t="s">
        <v>1380</v>
      </c>
      <c r="I12" s="2" t="s">
        <v>493</v>
      </c>
      <c r="J12" s="2">
        <v>21040</v>
      </c>
      <c r="K12" s="2" t="s">
        <v>57</v>
      </c>
      <c r="L12">
        <v>61.95</v>
      </c>
      <c r="M12" t="s">
        <v>30</v>
      </c>
      <c r="N12" s="3">
        <v>44293</v>
      </c>
      <c r="O12" s="2">
        <v>5100834506</v>
      </c>
      <c r="P12" s="2" t="s">
        <v>41</v>
      </c>
      <c r="Q12" t="s">
        <v>48</v>
      </c>
      <c r="S12">
        <v>124580132819</v>
      </c>
      <c r="T12">
        <v>2391746784002</v>
      </c>
      <c r="U12" t="s">
        <v>198</v>
      </c>
      <c r="W12" s="2">
        <v>1</v>
      </c>
      <c r="X12" s="12">
        <v>60</v>
      </c>
      <c r="Y12" s="6">
        <v>10</v>
      </c>
      <c r="Z12" s="6"/>
      <c r="AA12" s="4"/>
      <c r="AB12" s="1">
        <v>0</v>
      </c>
      <c r="AC12" s="4"/>
      <c r="AD12" s="4">
        <v>-8.0500000000000007</v>
      </c>
      <c r="AE12" s="4"/>
      <c r="AF12" s="4"/>
      <c r="AG12" s="4"/>
      <c r="AH12" s="4">
        <v>70</v>
      </c>
      <c r="AI12" t="s">
        <v>30</v>
      </c>
      <c r="AM12" s="6">
        <v>61.95</v>
      </c>
      <c r="AN12" s="6"/>
      <c r="AO12" s="6">
        <v>10</v>
      </c>
      <c r="AP12" s="5"/>
      <c r="AQ12" s="5">
        <v>-8.0500000000000007</v>
      </c>
      <c r="AR12" s="5">
        <v>70</v>
      </c>
      <c r="AS12" s="6">
        <f>AM12-AP12-AQ12</f>
        <v>70</v>
      </c>
    </row>
    <row r="13" spans="1:45" customFormat="1" outlineLevel="2" x14ac:dyDescent="0.25">
      <c r="A13" s="9">
        <f t="shared" si="0"/>
        <v>4</v>
      </c>
      <c r="B13" s="7">
        <v>44293</v>
      </c>
      <c r="C13" s="2" t="s">
        <v>45</v>
      </c>
      <c r="D13" s="2" t="s">
        <v>1365</v>
      </c>
      <c r="E13" s="2" t="s">
        <v>1366</v>
      </c>
      <c r="F13" s="2" t="s">
        <v>1367</v>
      </c>
      <c r="G13" s="2" t="s">
        <v>1368</v>
      </c>
      <c r="H13" s="2" t="s">
        <v>1369</v>
      </c>
      <c r="I13" s="2" t="s">
        <v>947</v>
      </c>
      <c r="J13" s="2">
        <v>44042</v>
      </c>
      <c r="K13" s="2" t="s">
        <v>57</v>
      </c>
      <c r="L13">
        <v>61.95</v>
      </c>
      <c r="M13" t="s">
        <v>30</v>
      </c>
      <c r="N13" s="3">
        <v>44295</v>
      </c>
      <c r="O13" s="2">
        <v>5102223002</v>
      </c>
      <c r="P13" s="2" t="s">
        <v>41</v>
      </c>
      <c r="Q13" t="s">
        <v>48</v>
      </c>
      <c r="S13">
        <v>124669454266</v>
      </c>
      <c r="T13">
        <v>2393485427002</v>
      </c>
      <c r="U13" t="s">
        <v>761</v>
      </c>
      <c r="W13" s="2">
        <v>1</v>
      </c>
      <c r="X13" s="12">
        <v>60</v>
      </c>
      <c r="Y13" s="6">
        <v>10</v>
      </c>
      <c r="Z13" s="6"/>
      <c r="AA13" s="4"/>
      <c r="AB13" s="1">
        <v>0</v>
      </c>
      <c r="AC13" s="4"/>
      <c r="AD13" s="4">
        <v>-8.0500000000000007</v>
      </c>
      <c r="AE13" s="4"/>
      <c r="AF13" s="4"/>
      <c r="AG13" s="4"/>
      <c r="AH13" s="4">
        <v>70</v>
      </c>
      <c r="AI13" t="s">
        <v>30</v>
      </c>
      <c r="AM13" s="6">
        <v>61.95</v>
      </c>
      <c r="AN13" s="6"/>
      <c r="AO13" s="6">
        <v>10</v>
      </c>
      <c r="AP13" s="5"/>
      <c r="AQ13" s="5">
        <v>-8.0500000000000007</v>
      </c>
      <c r="AR13" s="5">
        <v>70</v>
      </c>
      <c r="AS13" s="6">
        <f>AM13-AP13-AQ13</f>
        <v>70</v>
      </c>
    </row>
    <row r="14" spans="1:45" customFormat="1" outlineLevel="2" x14ac:dyDescent="0.25">
      <c r="A14" s="9">
        <f t="shared" si="0"/>
        <v>4</v>
      </c>
      <c r="B14" s="7">
        <v>44293</v>
      </c>
      <c r="C14" s="2" t="s">
        <v>40</v>
      </c>
      <c r="D14" s="2"/>
      <c r="E14" s="2"/>
      <c r="F14" s="2"/>
      <c r="G14" s="2"/>
      <c r="H14" s="2"/>
      <c r="I14" s="2"/>
      <c r="J14" s="2"/>
      <c r="K14" s="2"/>
      <c r="L14">
        <v>-194.7</v>
      </c>
      <c r="M14" t="s">
        <v>30</v>
      </c>
      <c r="N14" s="2"/>
      <c r="O14" s="2">
        <v>5100834506</v>
      </c>
      <c r="P14" s="2" t="s">
        <v>41</v>
      </c>
      <c r="W14" s="2"/>
      <c r="X14" s="12"/>
      <c r="Y14" s="6"/>
      <c r="Z14" s="6"/>
      <c r="AA14" s="4"/>
      <c r="AB14" s="1">
        <v>0</v>
      </c>
      <c r="AC14" s="4"/>
      <c r="AD14" s="4"/>
      <c r="AE14" s="4"/>
      <c r="AF14" s="4"/>
      <c r="AG14" s="4"/>
      <c r="AH14" s="4">
        <v>-194.7</v>
      </c>
      <c r="AI14" t="s">
        <v>30</v>
      </c>
      <c r="AK14" t="s">
        <v>1370</v>
      </c>
      <c r="AL14" t="s">
        <v>43</v>
      </c>
      <c r="AM14" s="6"/>
      <c r="AN14" s="6">
        <v>-194.7</v>
      </c>
      <c r="AO14" s="6"/>
      <c r="AP14" s="5"/>
      <c r="AQ14" s="5"/>
      <c r="AR14" s="5"/>
      <c r="AS14" s="6">
        <f>AM14-AP14-AQ14</f>
        <v>0</v>
      </c>
    </row>
    <row r="15" spans="1:45" customFormat="1" outlineLevel="2" x14ac:dyDescent="0.25">
      <c r="A15" s="9">
        <f t="shared" si="0"/>
        <v>4</v>
      </c>
      <c r="B15" s="7">
        <v>44294</v>
      </c>
      <c r="C15" s="2" t="s">
        <v>45</v>
      </c>
      <c r="D15" s="2" t="s">
        <v>1360</v>
      </c>
      <c r="E15" s="2" t="s">
        <v>1361</v>
      </c>
      <c r="F15" s="2" t="s">
        <v>1362</v>
      </c>
      <c r="G15" s="2" t="s">
        <v>1363</v>
      </c>
      <c r="H15" s="2" t="s">
        <v>1364</v>
      </c>
      <c r="I15" s="2" t="s">
        <v>189</v>
      </c>
      <c r="J15" s="2">
        <v>10059</v>
      </c>
      <c r="K15" s="2" t="s">
        <v>57</v>
      </c>
      <c r="L15">
        <v>61.95</v>
      </c>
      <c r="M15" t="s">
        <v>30</v>
      </c>
      <c r="N15" s="3">
        <v>44295</v>
      </c>
      <c r="O15" s="2">
        <v>5102223002</v>
      </c>
      <c r="P15" s="2" t="s">
        <v>41</v>
      </c>
      <c r="Q15" t="s">
        <v>48</v>
      </c>
      <c r="S15">
        <v>124530053968</v>
      </c>
      <c r="T15">
        <v>2393771170002</v>
      </c>
      <c r="U15" t="s">
        <v>815</v>
      </c>
      <c r="W15" s="2">
        <v>1</v>
      </c>
      <c r="X15" s="12">
        <v>60</v>
      </c>
      <c r="Y15" s="6">
        <v>10</v>
      </c>
      <c r="Z15" s="6"/>
      <c r="AA15" s="4"/>
      <c r="AB15" s="1">
        <v>0</v>
      </c>
      <c r="AC15" s="4"/>
      <c r="AD15" s="4">
        <v>-8.0500000000000007</v>
      </c>
      <c r="AE15" s="4"/>
      <c r="AF15" s="4"/>
      <c r="AG15" s="4"/>
      <c r="AH15" s="4">
        <v>70</v>
      </c>
      <c r="AI15" t="s">
        <v>30</v>
      </c>
      <c r="AM15" s="6">
        <v>61.95</v>
      </c>
      <c r="AN15" s="6"/>
      <c r="AO15" s="6">
        <v>10</v>
      </c>
      <c r="AP15" s="5"/>
      <c r="AQ15" s="5">
        <v>-8.0500000000000007</v>
      </c>
      <c r="AR15" s="5">
        <v>70</v>
      </c>
      <c r="AS15" s="6">
        <f>AM15-AP15-AQ15</f>
        <v>70</v>
      </c>
    </row>
    <row r="16" spans="1:45" customFormat="1" outlineLevel="2" x14ac:dyDescent="0.25">
      <c r="A16" s="9">
        <f t="shared" si="0"/>
        <v>4</v>
      </c>
      <c r="B16" s="7">
        <v>44295</v>
      </c>
      <c r="C16" s="2" t="s">
        <v>40</v>
      </c>
      <c r="D16" s="2"/>
      <c r="E16" s="2"/>
      <c r="F16" s="2"/>
      <c r="G16" s="2"/>
      <c r="H16" s="2"/>
      <c r="I16" s="2"/>
      <c r="J16" s="2"/>
      <c r="K16" s="2"/>
      <c r="L16">
        <v>-123.9</v>
      </c>
      <c r="M16" t="s">
        <v>30</v>
      </c>
      <c r="N16" s="2"/>
      <c r="O16" s="2">
        <v>5102223002</v>
      </c>
      <c r="P16" s="2" t="s">
        <v>41</v>
      </c>
      <c r="W16" s="2"/>
      <c r="X16" s="12"/>
      <c r="Y16" s="6"/>
      <c r="Z16" s="6"/>
      <c r="AA16" s="4"/>
      <c r="AB16" s="1">
        <v>0</v>
      </c>
      <c r="AC16" s="4"/>
      <c r="AD16" s="4"/>
      <c r="AE16" s="4"/>
      <c r="AF16" s="4"/>
      <c r="AG16" s="4"/>
      <c r="AH16" s="4">
        <v>-123.9</v>
      </c>
      <c r="AI16" t="s">
        <v>30</v>
      </c>
      <c r="AK16" t="s">
        <v>1359</v>
      </c>
      <c r="AL16" t="s">
        <v>43</v>
      </c>
      <c r="AM16" s="6"/>
      <c r="AN16" s="6">
        <v>-123.9</v>
      </c>
      <c r="AO16" s="6"/>
      <c r="AP16" s="5"/>
      <c r="AQ16" s="5"/>
      <c r="AR16" s="5"/>
      <c r="AS16" s="6">
        <f>AM16-AP16-AQ16</f>
        <v>0</v>
      </c>
    </row>
    <row r="17" spans="1:45" customFormat="1" outlineLevel="2" x14ac:dyDescent="0.25">
      <c r="A17" s="9">
        <f t="shared" si="0"/>
        <v>4</v>
      </c>
      <c r="B17" s="7">
        <v>44296</v>
      </c>
      <c r="C17" s="2" t="s">
        <v>45</v>
      </c>
      <c r="D17" s="2" t="s">
        <v>1354</v>
      </c>
      <c r="E17" s="2" t="s">
        <v>1355</v>
      </c>
      <c r="F17" s="2" t="s">
        <v>1356</v>
      </c>
      <c r="G17" s="2" t="s">
        <v>1357</v>
      </c>
      <c r="H17" s="2" t="s">
        <v>1358</v>
      </c>
      <c r="I17" s="2" t="s">
        <v>465</v>
      </c>
      <c r="J17" s="2">
        <v>90040</v>
      </c>
      <c r="K17" s="2" t="s">
        <v>57</v>
      </c>
      <c r="L17">
        <v>61.95</v>
      </c>
      <c r="M17" t="s">
        <v>30</v>
      </c>
      <c r="N17" s="3">
        <v>44299</v>
      </c>
      <c r="O17" s="2">
        <v>5103471434</v>
      </c>
      <c r="P17" s="2" t="s">
        <v>41</v>
      </c>
      <c r="Q17" t="s">
        <v>48</v>
      </c>
      <c r="S17">
        <v>124379085763</v>
      </c>
      <c r="T17">
        <v>2394751744002</v>
      </c>
      <c r="U17" t="s">
        <v>198</v>
      </c>
      <c r="W17" s="2">
        <v>1</v>
      </c>
      <c r="X17" s="12">
        <v>60</v>
      </c>
      <c r="Y17" s="6">
        <v>10</v>
      </c>
      <c r="Z17" s="6"/>
      <c r="AA17" s="4"/>
      <c r="AB17" s="1">
        <v>0</v>
      </c>
      <c r="AC17" s="4"/>
      <c r="AD17" s="4">
        <v>-8.0500000000000007</v>
      </c>
      <c r="AE17" s="4"/>
      <c r="AF17" s="4"/>
      <c r="AG17" s="4"/>
      <c r="AH17" s="4">
        <v>70</v>
      </c>
      <c r="AI17" t="s">
        <v>30</v>
      </c>
      <c r="AM17" s="6">
        <v>61.95</v>
      </c>
      <c r="AN17" s="6"/>
      <c r="AO17" s="6">
        <v>10</v>
      </c>
      <c r="AP17" s="5"/>
      <c r="AQ17" s="5">
        <v>-8.0500000000000007</v>
      </c>
      <c r="AR17" s="5">
        <v>70</v>
      </c>
      <c r="AS17" s="6">
        <f>AM17-AP17-AQ17</f>
        <v>70</v>
      </c>
    </row>
    <row r="18" spans="1:45" customFormat="1" outlineLevel="2" x14ac:dyDescent="0.25">
      <c r="A18" s="9">
        <f t="shared" si="0"/>
        <v>4</v>
      </c>
      <c r="B18" s="7">
        <v>44299</v>
      </c>
      <c r="C18" s="2" t="s">
        <v>40</v>
      </c>
      <c r="D18" s="2"/>
      <c r="E18" s="2"/>
      <c r="F18" s="2"/>
      <c r="G18" s="2"/>
      <c r="H18" s="2"/>
      <c r="I18" s="2"/>
      <c r="J18" s="2"/>
      <c r="K18" s="2"/>
      <c r="L18">
        <v>-61.95</v>
      </c>
      <c r="M18" t="s">
        <v>30</v>
      </c>
      <c r="N18" s="2"/>
      <c r="O18" s="2">
        <v>5103471434</v>
      </c>
      <c r="P18" s="2" t="s">
        <v>41</v>
      </c>
      <c r="W18" s="2"/>
      <c r="X18" s="12"/>
      <c r="Y18" s="6"/>
      <c r="Z18" s="6"/>
      <c r="AA18" s="4"/>
      <c r="AB18" s="1">
        <v>0</v>
      </c>
      <c r="AC18" s="4"/>
      <c r="AD18" s="4"/>
      <c r="AE18" s="4"/>
      <c r="AF18" s="4"/>
      <c r="AG18" s="4"/>
      <c r="AH18" s="4">
        <v>-61.95</v>
      </c>
      <c r="AI18" t="s">
        <v>30</v>
      </c>
      <c r="AK18" t="s">
        <v>1353</v>
      </c>
      <c r="AL18" t="s">
        <v>43</v>
      </c>
      <c r="AM18" s="6"/>
      <c r="AN18" s="6">
        <v>-61.95</v>
      </c>
      <c r="AO18" s="6"/>
      <c r="AP18" s="5"/>
      <c r="AQ18" s="5"/>
      <c r="AR18" s="5"/>
      <c r="AS18" s="6">
        <f>AM18-AP18-AQ18</f>
        <v>0</v>
      </c>
    </row>
    <row r="19" spans="1:45" customFormat="1" outlineLevel="2" x14ac:dyDescent="0.25">
      <c r="A19" s="9">
        <f t="shared" si="0"/>
        <v>4</v>
      </c>
      <c r="B19" s="7">
        <v>44302</v>
      </c>
      <c r="C19" s="2" t="s">
        <v>45</v>
      </c>
      <c r="D19" s="2" t="s">
        <v>1347</v>
      </c>
      <c r="E19" s="2" t="s">
        <v>1348</v>
      </c>
      <c r="F19" s="2" t="s">
        <v>1349</v>
      </c>
      <c r="G19" s="2" t="s">
        <v>1350</v>
      </c>
      <c r="H19" s="2" t="s">
        <v>1351</v>
      </c>
      <c r="I19" s="2" t="s">
        <v>1352</v>
      </c>
      <c r="J19" s="2">
        <v>49600</v>
      </c>
      <c r="K19" s="2" t="s">
        <v>65</v>
      </c>
      <c r="L19">
        <v>75.22</v>
      </c>
      <c r="M19" t="s">
        <v>30</v>
      </c>
      <c r="N19" s="3">
        <v>44306</v>
      </c>
      <c r="O19" s="2">
        <v>5107010522</v>
      </c>
      <c r="P19" s="2" t="s">
        <v>41</v>
      </c>
      <c r="Q19" t="s">
        <v>48</v>
      </c>
      <c r="S19">
        <v>124667512645</v>
      </c>
      <c r="T19">
        <v>2397363442002</v>
      </c>
      <c r="U19" t="s">
        <v>198</v>
      </c>
      <c r="W19" s="2">
        <v>1</v>
      </c>
      <c r="X19" s="12">
        <v>60</v>
      </c>
      <c r="Y19" s="6">
        <v>25</v>
      </c>
      <c r="Z19" s="6"/>
      <c r="AA19" s="4"/>
      <c r="AB19" s="1">
        <v>0</v>
      </c>
      <c r="AC19" s="4"/>
      <c r="AD19" s="4">
        <v>-9.7799999999999994</v>
      </c>
      <c r="AE19" s="4"/>
      <c r="AF19" s="4"/>
      <c r="AG19" s="4">
        <v>0</v>
      </c>
      <c r="AH19" s="4">
        <v>85</v>
      </c>
      <c r="AI19" t="s">
        <v>30</v>
      </c>
      <c r="AM19" s="6">
        <v>75.22</v>
      </c>
      <c r="AN19" s="6"/>
      <c r="AO19" s="6">
        <v>25</v>
      </c>
      <c r="AP19" s="5"/>
      <c r="AQ19" s="5">
        <v>-9.7799999999999994</v>
      </c>
      <c r="AR19" s="5">
        <v>85</v>
      </c>
      <c r="AS19" s="6">
        <f>AM19-AP19-AQ19</f>
        <v>85</v>
      </c>
    </row>
    <row r="20" spans="1:45" customFormat="1" outlineLevel="2" x14ac:dyDescent="0.25">
      <c r="A20" s="9">
        <f t="shared" si="0"/>
        <v>4</v>
      </c>
      <c r="B20" s="7">
        <v>44306</v>
      </c>
      <c r="C20" s="2" t="s">
        <v>40</v>
      </c>
      <c r="D20" s="2"/>
      <c r="E20" s="2"/>
      <c r="F20" s="2"/>
      <c r="G20" s="2"/>
      <c r="H20" s="2"/>
      <c r="I20" s="2"/>
      <c r="J20" s="2"/>
      <c r="K20" s="2"/>
      <c r="L20">
        <v>-75.22</v>
      </c>
      <c r="M20" t="s">
        <v>30</v>
      </c>
      <c r="N20" s="2"/>
      <c r="O20" s="2">
        <v>5107010522</v>
      </c>
      <c r="P20" s="2" t="s">
        <v>41</v>
      </c>
      <c r="W20" s="2"/>
      <c r="X20" s="12"/>
      <c r="Y20" s="6"/>
      <c r="Z20" s="6"/>
      <c r="AA20" s="4"/>
      <c r="AB20" s="1">
        <v>0</v>
      </c>
      <c r="AC20" s="4"/>
      <c r="AD20" s="4"/>
      <c r="AE20" s="4"/>
      <c r="AF20" s="4"/>
      <c r="AG20" s="4"/>
      <c r="AH20" s="4">
        <v>-75.22</v>
      </c>
      <c r="AI20" t="s">
        <v>30</v>
      </c>
      <c r="AK20" t="s">
        <v>1346</v>
      </c>
      <c r="AL20" t="s">
        <v>43</v>
      </c>
      <c r="AM20" s="6"/>
      <c r="AN20" s="6">
        <v>-75.22</v>
      </c>
      <c r="AO20" s="6"/>
      <c r="AP20" s="5"/>
      <c r="AQ20" s="5"/>
      <c r="AR20" s="5"/>
      <c r="AS20" s="6">
        <f>AM20-AP20-AQ20</f>
        <v>0</v>
      </c>
    </row>
    <row r="21" spans="1:45" s="11" customFormat="1" outlineLevel="1" x14ac:dyDescent="0.25">
      <c r="A21" s="8" t="s">
        <v>1414</v>
      </c>
      <c r="B21" s="7"/>
      <c r="C21" s="8"/>
      <c r="D21" s="8"/>
      <c r="E21" s="8"/>
      <c r="F21" s="8"/>
      <c r="G21" s="8"/>
      <c r="H21" s="8"/>
      <c r="I21" s="8"/>
      <c r="J21" s="8"/>
      <c r="K21" s="8"/>
      <c r="N21" s="8"/>
      <c r="O21" s="8"/>
      <c r="P21" s="8"/>
      <c r="W21" s="8"/>
      <c r="X21" s="36"/>
      <c r="Y21" s="10"/>
      <c r="Z21" s="10"/>
      <c r="AA21" s="37"/>
      <c r="AB21" s="13"/>
      <c r="AC21" s="37"/>
      <c r="AD21" s="37"/>
      <c r="AE21" s="37"/>
      <c r="AF21" s="37"/>
      <c r="AG21" s="37"/>
      <c r="AH21" s="37"/>
      <c r="AM21" s="10">
        <f>SUBTOTAL(9,AM10:AM20)</f>
        <v>455.77</v>
      </c>
      <c r="AN21" s="10">
        <f>SUBTOTAL(9,AN10:AN20)</f>
        <v>-455.77</v>
      </c>
      <c r="AO21" s="10">
        <f>SUBTOTAL(9,AO10:AO20)</f>
        <v>85</v>
      </c>
      <c r="AP21" s="14">
        <f>SUBTOTAL(9,AP10:AP20)</f>
        <v>0</v>
      </c>
      <c r="AQ21" s="14">
        <f>SUBTOTAL(9,AQ10:AQ20)</f>
        <v>-59.230000000000004</v>
      </c>
      <c r="AR21" s="14">
        <f>SUBTOTAL(9,AR10:AR20)</f>
        <v>515</v>
      </c>
    </row>
    <row r="22" spans="1:45" customFormat="1" outlineLevel="2" x14ac:dyDescent="0.25">
      <c r="A22" s="9">
        <f t="shared" si="0"/>
        <v>5</v>
      </c>
      <c r="B22" s="7">
        <v>44320</v>
      </c>
      <c r="C22" s="2" t="s">
        <v>45</v>
      </c>
      <c r="D22" s="2" t="s">
        <v>1341</v>
      </c>
      <c r="E22" s="2" t="s">
        <v>1342</v>
      </c>
      <c r="F22" s="2" t="s">
        <v>1343</v>
      </c>
      <c r="G22" s="2" t="s">
        <v>1344</v>
      </c>
      <c r="H22" s="2" t="s">
        <v>1345</v>
      </c>
      <c r="I22" s="2" t="s">
        <v>56</v>
      </c>
      <c r="J22" s="2">
        <v>58</v>
      </c>
      <c r="K22" s="2" t="s">
        <v>57</v>
      </c>
      <c r="L22">
        <v>61.6</v>
      </c>
      <c r="M22" t="s">
        <v>30</v>
      </c>
      <c r="N22" s="3">
        <v>44322</v>
      </c>
      <c r="O22" s="2">
        <v>5116245050</v>
      </c>
      <c r="P22" s="2" t="s">
        <v>41</v>
      </c>
      <c r="Q22" t="s">
        <v>48</v>
      </c>
      <c r="S22">
        <v>124667512645</v>
      </c>
      <c r="T22">
        <v>2404629240002</v>
      </c>
      <c r="U22" t="s">
        <v>198</v>
      </c>
      <c r="W22" s="2">
        <v>1</v>
      </c>
      <c r="X22" s="12">
        <v>60</v>
      </c>
      <c r="Y22" s="6">
        <v>10</v>
      </c>
      <c r="Z22" s="6"/>
      <c r="AA22" s="4"/>
      <c r="AB22" s="1">
        <v>0</v>
      </c>
      <c r="AC22" s="4">
        <v>-0.35</v>
      </c>
      <c r="AD22" s="4">
        <v>-8.0500000000000007</v>
      </c>
      <c r="AE22" s="4"/>
      <c r="AF22" s="4"/>
      <c r="AG22" s="4"/>
      <c r="AH22" s="4">
        <v>70</v>
      </c>
      <c r="AI22" t="s">
        <v>30</v>
      </c>
      <c r="AM22" s="6">
        <v>61.6</v>
      </c>
      <c r="AN22" s="6"/>
      <c r="AO22" s="6">
        <v>10</v>
      </c>
      <c r="AP22" s="5">
        <v>-0.35</v>
      </c>
      <c r="AQ22" s="5">
        <v>-8.0500000000000007</v>
      </c>
      <c r="AR22" s="5">
        <v>70</v>
      </c>
      <c r="AS22" s="6">
        <f>AM22-AP22-AQ22</f>
        <v>70</v>
      </c>
    </row>
    <row r="23" spans="1:45" customFormat="1" outlineLevel="2" x14ac:dyDescent="0.25">
      <c r="A23" s="9">
        <f t="shared" si="0"/>
        <v>5</v>
      </c>
      <c r="B23" s="7">
        <v>44321</v>
      </c>
      <c r="C23" s="2" t="s">
        <v>45</v>
      </c>
      <c r="D23" s="2" t="s">
        <v>1336</v>
      </c>
      <c r="E23" s="2" t="s">
        <v>1337</v>
      </c>
      <c r="F23" s="2" t="s">
        <v>1338</v>
      </c>
      <c r="G23" s="2" t="s">
        <v>1339</v>
      </c>
      <c r="H23" s="2" t="s">
        <v>1340</v>
      </c>
      <c r="I23" s="2" t="s">
        <v>486</v>
      </c>
      <c r="J23" s="2">
        <v>36073</v>
      </c>
      <c r="K23" s="2" t="s">
        <v>57</v>
      </c>
      <c r="L23">
        <v>61.6</v>
      </c>
      <c r="M23" t="s">
        <v>30</v>
      </c>
      <c r="N23" s="3">
        <v>44323</v>
      </c>
      <c r="O23" s="2">
        <v>5116824698</v>
      </c>
      <c r="P23" s="2" t="s">
        <v>41</v>
      </c>
      <c r="Q23" t="s">
        <v>48</v>
      </c>
      <c r="S23">
        <v>124667512645</v>
      </c>
      <c r="T23">
        <v>2405096651002</v>
      </c>
      <c r="U23" t="s">
        <v>198</v>
      </c>
      <c r="W23" s="2">
        <v>1</v>
      </c>
      <c r="X23" s="12">
        <v>60</v>
      </c>
      <c r="Y23" s="6">
        <v>10</v>
      </c>
      <c r="Z23" s="6"/>
      <c r="AA23" s="4"/>
      <c r="AB23" s="1">
        <v>0</v>
      </c>
      <c r="AC23" s="4">
        <v>-0.35</v>
      </c>
      <c r="AD23" s="4">
        <v>-8.0500000000000007</v>
      </c>
      <c r="AE23" s="4"/>
      <c r="AF23" s="4"/>
      <c r="AG23" s="4"/>
      <c r="AH23" s="4">
        <v>70</v>
      </c>
      <c r="AI23" t="s">
        <v>30</v>
      </c>
      <c r="AM23" s="6">
        <v>61.6</v>
      </c>
      <c r="AN23" s="6"/>
      <c r="AO23" s="6">
        <v>10</v>
      </c>
      <c r="AP23" s="5">
        <v>-0.35</v>
      </c>
      <c r="AQ23" s="5">
        <v>-8.0500000000000007</v>
      </c>
      <c r="AR23" s="5">
        <v>70</v>
      </c>
      <c r="AS23" s="6">
        <f>AM23-AP23-AQ23</f>
        <v>70</v>
      </c>
    </row>
    <row r="24" spans="1:45" customFormat="1" outlineLevel="2" x14ac:dyDescent="0.25">
      <c r="A24" s="9">
        <f t="shared" si="0"/>
        <v>5</v>
      </c>
      <c r="B24" s="7">
        <v>44322</v>
      </c>
      <c r="C24" s="2" t="s">
        <v>40</v>
      </c>
      <c r="D24" s="2"/>
      <c r="E24" s="2"/>
      <c r="F24" s="2"/>
      <c r="G24" s="2"/>
      <c r="H24" s="2"/>
      <c r="I24" s="2"/>
      <c r="J24" s="2"/>
      <c r="K24" s="2"/>
      <c r="L24">
        <v>-61.6</v>
      </c>
      <c r="M24" t="s">
        <v>30</v>
      </c>
      <c r="N24" s="2"/>
      <c r="O24" s="2">
        <v>5116245050</v>
      </c>
      <c r="P24" s="2" t="s">
        <v>41</v>
      </c>
      <c r="W24" s="2"/>
      <c r="X24" s="12"/>
      <c r="Y24" s="6"/>
      <c r="Z24" s="6"/>
      <c r="AA24" s="4"/>
      <c r="AB24" s="1">
        <v>0</v>
      </c>
      <c r="AC24" s="4"/>
      <c r="AD24" s="4"/>
      <c r="AE24" s="4"/>
      <c r="AF24" s="4"/>
      <c r="AG24" s="4"/>
      <c r="AH24" s="4">
        <v>-61.6</v>
      </c>
      <c r="AI24" t="s">
        <v>30</v>
      </c>
      <c r="AK24" t="s">
        <v>1335</v>
      </c>
      <c r="AL24" t="s">
        <v>43</v>
      </c>
      <c r="AM24" s="6"/>
      <c r="AN24" s="6">
        <v>-61.6</v>
      </c>
      <c r="AO24" s="6"/>
      <c r="AP24" s="5"/>
      <c r="AQ24" s="5"/>
      <c r="AR24" s="5"/>
      <c r="AS24" s="6">
        <f>AM24-AP24-AQ24</f>
        <v>0</v>
      </c>
    </row>
    <row r="25" spans="1:45" customFormat="1" outlineLevel="2" x14ac:dyDescent="0.25">
      <c r="A25" s="9">
        <f t="shared" si="0"/>
        <v>5</v>
      </c>
      <c r="B25" s="7">
        <v>44323</v>
      </c>
      <c r="C25" s="2" t="s">
        <v>45</v>
      </c>
      <c r="D25" s="2" t="s">
        <v>1329</v>
      </c>
      <c r="E25" s="2" t="s">
        <v>1330</v>
      </c>
      <c r="F25" s="2" t="s">
        <v>1331</v>
      </c>
      <c r="G25" s="2" t="s">
        <v>1332</v>
      </c>
      <c r="H25" s="2" t="s">
        <v>1333</v>
      </c>
      <c r="I25" s="2" t="s">
        <v>398</v>
      </c>
      <c r="J25" s="2">
        <v>55100</v>
      </c>
      <c r="K25" s="2" t="s">
        <v>57</v>
      </c>
      <c r="L25">
        <v>61.6</v>
      </c>
      <c r="M25" t="s">
        <v>30</v>
      </c>
      <c r="N25" s="3">
        <v>44327</v>
      </c>
      <c r="O25" s="2">
        <v>5118471458</v>
      </c>
      <c r="P25" s="2" t="s">
        <v>41</v>
      </c>
      <c r="Q25" t="s">
        <v>48</v>
      </c>
      <c r="S25">
        <v>124667512645</v>
      </c>
      <c r="T25">
        <v>2405794557002</v>
      </c>
      <c r="U25" t="s">
        <v>198</v>
      </c>
      <c r="W25" s="2">
        <v>1</v>
      </c>
      <c r="X25" s="12">
        <v>60</v>
      </c>
      <c r="Y25" s="6">
        <v>10</v>
      </c>
      <c r="Z25" s="6"/>
      <c r="AA25" s="4"/>
      <c r="AB25" s="1">
        <v>0</v>
      </c>
      <c r="AC25" s="4">
        <v>-0.35</v>
      </c>
      <c r="AD25" s="4">
        <v>-8.0500000000000007</v>
      </c>
      <c r="AE25" s="4"/>
      <c r="AF25" s="4"/>
      <c r="AG25" s="4"/>
      <c r="AH25" s="4">
        <v>70</v>
      </c>
      <c r="AI25" t="s">
        <v>30</v>
      </c>
      <c r="AM25" s="6">
        <v>61.6</v>
      </c>
      <c r="AN25" s="6"/>
      <c r="AO25" s="6">
        <v>10</v>
      </c>
      <c r="AP25" s="5">
        <v>-0.35</v>
      </c>
      <c r="AQ25" s="5">
        <v>-8.0500000000000007</v>
      </c>
      <c r="AR25" s="5">
        <v>70</v>
      </c>
      <c r="AS25" s="6">
        <f>AM25-AP25-AQ25</f>
        <v>70</v>
      </c>
    </row>
    <row r="26" spans="1:45" customFormat="1" outlineLevel="2" x14ac:dyDescent="0.25">
      <c r="A26" s="9">
        <f t="shared" si="0"/>
        <v>5</v>
      </c>
      <c r="B26" s="7">
        <v>44323</v>
      </c>
      <c r="C26" s="2" t="s">
        <v>40</v>
      </c>
      <c r="D26" s="2"/>
      <c r="E26" s="2"/>
      <c r="F26" s="2"/>
      <c r="G26" s="2"/>
      <c r="H26" s="2"/>
      <c r="I26" s="2"/>
      <c r="J26" s="2"/>
      <c r="K26" s="2"/>
      <c r="L26">
        <v>-61.6</v>
      </c>
      <c r="M26" t="s">
        <v>30</v>
      </c>
      <c r="N26" s="2"/>
      <c r="O26" s="2">
        <v>5116824698</v>
      </c>
      <c r="P26" s="2" t="s">
        <v>41</v>
      </c>
      <c r="W26" s="2"/>
      <c r="X26" s="12"/>
      <c r="Y26" s="6"/>
      <c r="Z26" s="6"/>
      <c r="AA26" s="4"/>
      <c r="AB26" s="1">
        <v>0</v>
      </c>
      <c r="AC26" s="4"/>
      <c r="AD26" s="4"/>
      <c r="AE26" s="4"/>
      <c r="AF26" s="4"/>
      <c r="AG26" s="4"/>
      <c r="AH26" s="4">
        <v>-61.6</v>
      </c>
      <c r="AI26" t="s">
        <v>30</v>
      </c>
      <c r="AK26" t="s">
        <v>1334</v>
      </c>
      <c r="AL26" t="s">
        <v>43</v>
      </c>
      <c r="AM26" s="6"/>
      <c r="AN26" s="6">
        <v>-61.6</v>
      </c>
      <c r="AO26" s="6"/>
      <c r="AP26" s="5"/>
      <c r="AQ26" s="5"/>
      <c r="AR26" s="5"/>
      <c r="AS26" s="6">
        <f>AM26-AP26-AQ26</f>
        <v>0</v>
      </c>
    </row>
    <row r="27" spans="1:45" customFormat="1" outlineLevel="2" x14ac:dyDescent="0.25">
      <c r="A27" s="9">
        <f t="shared" si="0"/>
        <v>5</v>
      </c>
      <c r="B27" s="7">
        <v>44327</v>
      </c>
      <c r="C27" s="2" t="s">
        <v>45</v>
      </c>
      <c r="D27" s="2" t="s">
        <v>1321</v>
      </c>
      <c r="E27" s="2" t="s">
        <v>1322</v>
      </c>
      <c r="F27" s="2" t="s">
        <v>1323</v>
      </c>
      <c r="G27" s="2" t="s">
        <v>1324</v>
      </c>
      <c r="H27" s="2" t="s">
        <v>1325</v>
      </c>
      <c r="I27" s="2" t="s">
        <v>1326</v>
      </c>
      <c r="J27" s="2">
        <v>8300</v>
      </c>
      <c r="K27" s="2" t="s">
        <v>1327</v>
      </c>
      <c r="L27">
        <v>73.209999999999994</v>
      </c>
      <c r="M27" t="s">
        <v>30</v>
      </c>
      <c r="N27" s="3">
        <v>44330</v>
      </c>
      <c r="O27" s="2">
        <v>5120986514</v>
      </c>
      <c r="P27" s="2" t="s">
        <v>41</v>
      </c>
      <c r="Q27" t="s">
        <v>48</v>
      </c>
      <c r="S27">
        <v>124667512645</v>
      </c>
      <c r="T27">
        <v>2407372362002</v>
      </c>
      <c r="U27" t="s">
        <v>198</v>
      </c>
      <c r="W27" s="2">
        <v>1</v>
      </c>
      <c r="X27" s="12">
        <v>60</v>
      </c>
      <c r="Y27" s="6">
        <v>25</v>
      </c>
      <c r="Z27" s="6"/>
      <c r="AA27" s="4"/>
      <c r="AB27" s="1">
        <v>0</v>
      </c>
      <c r="AC27" s="4">
        <v>-0.35</v>
      </c>
      <c r="AD27" s="4">
        <v>-9.7799999999999994</v>
      </c>
      <c r="AE27" s="4"/>
      <c r="AF27" s="4"/>
      <c r="AG27" s="4">
        <v>-1.66</v>
      </c>
      <c r="AH27" s="4">
        <v>85</v>
      </c>
      <c r="AI27" t="s">
        <v>30</v>
      </c>
      <c r="AM27" s="6">
        <v>73.209999999999994</v>
      </c>
      <c r="AN27" s="6"/>
      <c r="AO27" s="6">
        <v>25</v>
      </c>
      <c r="AP27" s="5">
        <v>-0.35</v>
      </c>
      <c r="AQ27" s="5">
        <v>-9.7799999999999994</v>
      </c>
      <c r="AR27" s="5">
        <v>85</v>
      </c>
      <c r="AS27" s="6">
        <f>AM27-AP27-AQ27</f>
        <v>83.339999999999989</v>
      </c>
    </row>
    <row r="28" spans="1:45" customFormat="1" outlineLevel="2" x14ac:dyDescent="0.25">
      <c r="A28" s="9">
        <f t="shared" si="0"/>
        <v>5</v>
      </c>
      <c r="B28" s="7">
        <v>44327</v>
      </c>
      <c r="C28" s="2" t="s">
        <v>40</v>
      </c>
      <c r="D28" s="2"/>
      <c r="E28" s="2"/>
      <c r="F28" s="2"/>
      <c r="G28" s="2"/>
      <c r="H28" s="2"/>
      <c r="I28" s="2"/>
      <c r="J28" s="2"/>
      <c r="K28" s="2"/>
      <c r="L28">
        <v>-61.6</v>
      </c>
      <c r="M28" t="s">
        <v>30</v>
      </c>
      <c r="N28" s="2"/>
      <c r="O28" s="2">
        <v>5118471458</v>
      </c>
      <c r="P28" s="2" t="s">
        <v>41</v>
      </c>
      <c r="W28" s="2"/>
      <c r="X28" s="12"/>
      <c r="Y28" s="6"/>
      <c r="Z28" s="6"/>
      <c r="AA28" s="4"/>
      <c r="AB28" s="1">
        <v>0</v>
      </c>
      <c r="AC28" s="4"/>
      <c r="AD28" s="4"/>
      <c r="AE28" s="4"/>
      <c r="AF28" s="4"/>
      <c r="AG28" s="4"/>
      <c r="AH28" s="4">
        <v>-61.6</v>
      </c>
      <c r="AI28" t="s">
        <v>30</v>
      </c>
      <c r="AK28" t="s">
        <v>1328</v>
      </c>
      <c r="AL28" t="s">
        <v>43</v>
      </c>
      <c r="AM28" s="6"/>
      <c r="AN28" s="6">
        <v>-61.6</v>
      </c>
      <c r="AO28" s="6"/>
      <c r="AP28" s="5"/>
      <c r="AQ28" s="5"/>
      <c r="AR28" s="5"/>
      <c r="AS28" s="6">
        <f>AM28-AP28-AQ28</f>
        <v>0</v>
      </c>
    </row>
    <row r="29" spans="1:45" customFormat="1" outlineLevel="2" x14ac:dyDescent="0.25">
      <c r="A29" s="9">
        <f t="shared" si="0"/>
        <v>5</v>
      </c>
      <c r="B29" s="7">
        <v>44330</v>
      </c>
      <c r="C29" s="2" t="s">
        <v>40</v>
      </c>
      <c r="D29" s="2"/>
      <c r="E29" s="2"/>
      <c r="F29" s="2"/>
      <c r="G29" s="2"/>
      <c r="H29" s="2"/>
      <c r="I29" s="2"/>
      <c r="J29" s="2"/>
      <c r="K29" s="2"/>
      <c r="L29">
        <v>-73.209999999999994</v>
      </c>
      <c r="M29" t="s">
        <v>30</v>
      </c>
      <c r="N29" s="2"/>
      <c r="O29" s="2">
        <v>5120986514</v>
      </c>
      <c r="P29" s="2" t="s">
        <v>41</v>
      </c>
      <c r="W29" s="2"/>
      <c r="X29" s="12"/>
      <c r="Y29" s="6"/>
      <c r="Z29" s="6"/>
      <c r="AA29" s="4"/>
      <c r="AB29" s="1">
        <v>0</v>
      </c>
      <c r="AC29" s="4"/>
      <c r="AD29" s="4"/>
      <c r="AE29" s="4"/>
      <c r="AF29" s="4"/>
      <c r="AG29" s="4"/>
      <c r="AH29" s="4">
        <v>-73.209999999999994</v>
      </c>
      <c r="AI29" t="s">
        <v>30</v>
      </c>
      <c r="AK29" t="s">
        <v>1320</v>
      </c>
      <c r="AL29" t="s">
        <v>43</v>
      </c>
      <c r="AM29" s="6"/>
      <c r="AN29" s="6">
        <v>-73.209999999999994</v>
      </c>
      <c r="AO29" s="6"/>
      <c r="AP29" s="5"/>
      <c r="AQ29" s="5"/>
      <c r="AR29" s="5"/>
      <c r="AS29" s="6">
        <f>AM29-AP29-AQ29</f>
        <v>0</v>
      </c>
    </row>
    <row r="30" spans="1:45" customFormat="1" outlineLevel="2" x14ac:dyDescent="0.25">
      <c r="A30" s="9">
        <f t="shared" si="0"/>
        <v>5</v>
      </c>
      <c r="B30" s="7">
        <v>44335</v>
      </c>
      <c r="C30" s="2" t="s">
        <v>45</v>
      </c>
      <c r="D30" s="2" t="s">
        <v>1315</v>
      </c>
      <c r="E30" s="2" t="s">
        <v>1316</v>
      </c>
      <c r="F30" s="2" t="s">
        <v>1317</v>
      </c>
      <c r="G30" s="2" t="s">
        <v>1318</v>
      </c>
      <c r="H30" s="2" t="s">
        <v>1319</v>
      </c>
      <c r="I30" s="2"/>
      <c r="J30" s="2">
        <v>32052</v>
      </c>
      <c r="K30" s="2" t="s">
        <v>47</v>
      </c>
      <c r="L30">
        <v>57.17</v>
      </c>
      <c r="M30" t="s">
        <v>30</v>
      </c>
      <c r="N30" s="3">
        <v>44337</v>
      </c>
      <c r="O30" s="2">
        <v>5125098530</v>
      </c>
      <c r="P30" s="2" t="s">
        <v>41</v>
      </c>
      <c r="Q30" t="s">
        <v>48</v>
      </c>
      <c r="S30">
        <v>124483761371</v>
      </c>
      <c r="T30">
        <v>2410329526002</v>
      </c>
      <c r="U30" t="s">
        <v>340</v>
      </c>
      <c r="W30" s="2">
        <v>1</v>
      </c>
      <c r="X30" s="12">
        <v>50</v>
      </c>
      <c r="Y30" s="6">
        <v>15</v>
      </c>
      <c r="Z30" s="6"/>
      <c r="AA30" s="4"/>
      <c r="AB30" s="1">
        <v>0</v>
      </c>
      <c r="AC30" s="4">
        <v>-0.35</v>
      </c>
      <c r="AD30" s="4">
        <v>-7.48</v>
      </c>
      <c r="AE30" s="4"/>
      <c r="AF30" s="4"/>
      <c r="AG30" s="4">
        <v>0</v>
      </c>
      <c r="AH30" s="4">
        <v>65</v>
      </c>
      <c r="AI30" t="s">
        <v>30</v>
      </c>
      <c r="AM30" s="6">
        <v>57.17</v>
      </c>
      <c r="AN30" s="6"/>
      <c r="AO30" s="6">
        <v>15</v>
      </c>
      <c r="AP30" s="5">
        <v>-0.35</v>
      </c>
      <c r="AQ30" s="5">
        <v>-7.48</v>
      </c>
      <c r="AR30" s="5">
        <v>65</v>
      </c>
      <c r="AS30" s="6">
        <f>AM30-AP30-AQ30</f>
        <v>65</v>
      </c>
    </row>
    <row r="31" spans="1:45" customFormat="1" outlineLevel="2" x14ac:dyDescent="0.25">
      <c r="A31" s="9">
        <f t="shared" si="0"/>
        <v>5</v>
      </c>
      <c r="B31" s="7">
        <v>44337</v>
      </c>
      <c r="C31" s="2" t="s">
        <v>40</v>
      </c>
      <c r="D31" s="2"/>
      <c r="E31" s="2"/>
      <c r="F31" s="2"/>
      <c r="G31" s="2"/>
      <c r="H31" s="2"/>
      <c r="I31" s="2"/>
      <c r="J31" s="2"/>
      <c r="K31" s="2"/>
      <c r="L31">
        <v>-57.17</v>
      </c>
      <c r="M31" t="s">
        <v>30</v>
      </c>
      <c r="N31" s="2"/>
      <c r="O31" s="2">
        <v>5125098530</v>
      </c>
      <c r="P31" s="2" t="s">
        <v>41</v>
      </c>
      <c r="W31" s="2"/>
      <c r="X31" s="12"/>
      <c r="Y31" s="6"/>
      <c r="Z31" s="6"/>
      <c r="AA31" s="4"/>
      <c r="AB31" s="1">
        <v>0</v>
      </c>
      <c r="AC31" s="4"/>
      <c r="AD31" s="4"/>
      <c r="AE31" s="4"/>
      <c r="AF31" s="4"/>
      <c r="AG31" s="4"/>
      <c r="AH31" s="4">
        <v>-57.17</v>
      </c>
      <c r="AI31" t="s">
        <v>30</v>
      </c>
      <c r="AK31" t="s">
        <v>1314</v>
      </c>
      <c r="AL31" t="s">
        <v>43</v>
      </c>
      <c r="AM31" s="6"/>
      <c r="AN31" s="6">
        <v>-57.17</v>
      </c>
      <c r="AO31" s="6"/>
      <c r="AP31" s="5"/>
      <c r="AQ31" s="5"/>
      <c r="AR31" s="5"/>
      <c r="AS31" s="6">
        <f>AM31-AP31-AQ31</f>
        <v>0</v>
      </c>
    </row>
    <row r="32" spans="1:45" customFormat="1" outlineLevel="2" x14ac:dyDescent="0.25">
      <c r="A32" s="9">
        <f t="shared" si="0"/>
        <v>5</v>
      </c>
      <c r="B32" s="7">
        <v>44338</v>
      </c>
      <c r="C32" s="2" t="s">
        <v>45</v>
      </c>
      <c r="D32" s="2" t="s">
        <v>1309</v>
      </c>
      <c r="E32" s="2" t="s">
        <v>1310</v>
      </c>
      <c r="F32" s="2" t="s">
        <v>1311</v>
      </c>
      <c r="G32" s="2" t="s">
        <v>1312</v>
      </c>
      <c r="H32" s="2" t="s">
        <v>1313</v>
      </c>
      <c r="I32" s="2"/>
      <c r="J32" s="2">
        <v>51061</v>
      </c>
      <c r="K32" s="2" t="s">
        <v>47</v>
      </c>
      <c r="L32">
        <v>62.48</v>
      </c>
      <c r="M32" t="s">
        <v>30</v>
      </c>
      <c r="N32" s="3">
        <v>44342</v>
      </c>
      <c r="O32" s="2">
        <v>5127802562</v>
      </c>
      <c r="P32" s="2" t="s">
        <v>41</v>
      </c>
      <c r="Q32" t="s">
        <v>48</v>
      </c>
      <c r="S32">
        <v>124667512645</v>
      </c>
      <c r="T32">
        <v>2411465897002</v>
      </c>
      <c r="U32" t="s">
        <v>198</v>
      </c>
      <c r="W32" s="2">
        <v>1</v>
      </c>
      <c r="X32" s="12">
        <v>56</v>
      </c>
      <c r="Y32" s="6">
        <v>15</v>
      </c>
      <c r="Z32" s="6"/>
      <c r="AA32" s="4"/>
      <c r="AB32" s="1">
        <v>0</v>
      </c>
      <c r="AC32" s="4">
        <v>-0.35</v>
      </c>
      <c r="AD32" s="4">
        <v>-8.17</v>
      </c>
      <c r="AE32" s="4"/>
      <c r="AF32" s="4"/>
      <c r="AG32" s="4">
        <v>0</v>
      </c>
      <c r="AH32" s="4">
        <v>71</v>
      </c>
      <c r="AI32" t="s">
        <v>30</v>
      </c>
      <c r="AM32" s="6">
        <v>62.48</v>
      </c>
      <c r="AN32" s="6"/>
      <c r="AO32" s="6">
        <v>15</v>
      </c>
      <c r="AP32" s="5">
        <v>-0.35</v>
      </c>
      <c r="AQ32" s="5">
        <v>-8.17</v>
      </c>
      <c r="AR32" s="5">
        <v>71</v>
      </c>
      <c r="AS32" s="6">
        <f>AM32-AP32-AQ32</f>
        <v>71</v>
      </c>
    </row>
    <row r="33" spans="1:45" customFormat="1" outlineLevel="2" x14ac:dyDescent="0.25">
      <c r="A33" s="9">
        <f t="shared" si="0"/>
        <v>5</v>
      </c>
      <c r="B33" s="7">
        <v>44342</v>
      </c>
      <c r="C33" s="2" t="s">
        <v>45</v>
      </c>
      <c r="D33" s="2" t="s">
        <v>1303</v>
      </c>
      <c r="E33" s="2" t="s">
        <v>1304</v>
      </c>
      <c r="F33" s="2" t="s">
        <v>1305</v>
      </c>
      <c r="G33" s="2" t="s">
        <v>1306</v>
      </c>
      <c r="H33" s="2" t="s">
        <v>1307</v>
      </c>
      <c r="I33" s="2"/>
      <c r="J33" s="2">
        <v>45772</v>
      </c>
      <c r="K33" s="2" t="s">
        <v>47</v>
      </c>
      <c r="L33">
        <v>66.02</v>
      </c>
      <c r="M33" t="s">
        <v>30</v>
      </c>
      <c r="N33" s="3">
        <v>44344</v>
      </c>
      <c r="O33" s="2">
        <v>5129343770</v>
      </c>
      <c r="P33" s="2" t="s">
        <v>41</v>
      </c>
      <c r="Q33" t="s">
        <v>48</v>
      </c>
      <c r="S33">
        <v>124667512645</v>
      </c>
      <c r="T33">
        <v>2413069217002</v>
      </c>
      <c r="U33" t="s">
        <v>198</v>
      </c>
      <c r="W33" s="2">
        <v>1</v>
      </c>
      <c r="X33" s="12">
        <v>60</v>
      </c>
      <c r="Y33" s="6">
        <v>15</v>
      </c>
      <c r="Z33" s="6"/>
      <c r="AA33" s="4"/>
      <c r="AB33" s="1">
        <v>0</v>
      </c>
      <c r="AC33" s="4">
        <v>-0.35</v>
      </c>
      <c r="AD33" s="4">
        <v>-8.6300000000000008</v>
      </c>
      <c r="AE33" s="4"/>
      <c r="AF33" s="4"/>
      <c r="AG33" s="4">
        <v>0</v>
      </c>
      <c r="AH33" s="4">
        <v>75</v>
      </c>
      <c r="AI33" t="s">
        <v>30</v>
      </c>
      <c r="AM33" s="6">
        <v>66.02</v>
      </c>
      <c r="AN33" s="6"/>
      <c r="AO33" s="6">
        <v>15</v>
      </c>
      <c r="AP33" s="5">
        <v>-0.35</v>
      </c>
      <c r="AQ33" s="5">
        <v>-8.6300000000000008</v>
      </c>
      <c r="AR33" s="5">
        <v>75</v>
      </c>
      <c r="AS33" s="6">
        <f>AM33-AP33-AQ33</f>
        <v>74.999999999999986</v>
      </c>
    </row>
    <row r="34" spans="1:45" customFormat="1" outlineLevel="2" x14ac:dyDescent="0.25">
      <c r="A34" s="9">
        <f t="shared" si="0"/>
        <v>5</v>
      </c>
      <c r="B34" s="7">
        <v>44342</v>
      </c>
      <c r="C34" s="2" t="s">
        <v>40</v>
      </c>
      <c r="D34" s="2"/>
      <c r="E34" s="2"/>
      <c r="F34" s="2"/>
      <c r="G34" s="2"/>
      <c r="H34" s="2"/>
      <c r="I34" s="2"/>
      <c r="J34" s="2"/>
      <c r="K34" s="2"/>
      <c r="L34">
        <v>-62.48</v>
      </c>
      <c r="M34" t="s">
        <v>30</v>
      </c>
      <c r="N34" s="2"/>
      <c r="O34" s="2">
        <v>5127802562</v>
      </c>
      <c r="P34" s="2" t="s">
        <v>41</v>
      </c>
      <c r="W34" s="2"/>
      <c r="X34" s="12"/>
      <c r="Y34" s="6"/>
      <c r="Z34" s="6"/>
      <c r="AA34" s="4"/>
      <c r="AB34" s="1">
        <v>0</v>
      </c>
      <c r="AC34" s="4"/>
      <c r="AD34" s="4"/>
      <c r="AE34" s="4"/>
      <c r="AF34" s="4"/>
      <c r="AG34" s="4"/>
      <c r="AH34" s="4">
        <v>-62.48</v>
      </c>
      <c r="AI34" t="s">
        <v>30</v>
      </c>
      <c r="AK34" t="s">
        <v>1308</v>
      </c>
      <c r="AL34" t="s">
        <v>43</v>
      </c>
      <c r="AM34" s="6"/>
      <c r="AN34" s="6">
        <v>-62.48</v>
      </c>
      <c r="AO34" s="6"/>
      <c r="AP34" s="5"/>
      <c r="AQ34" s="5"/>
      <c r="AR34" s="5"/>
      <c r="AS34" s="6">
        <f>AM34-AP34-AQ34</f>
        <v>0</v>
      </c>
    </row>
    <row r="35" spans="1:45" customFormat="1" outlineLevel="2" x14ac:dyDescent="0.25">
      <c r="A35" s="9">
        <f t="shared" si="0"/>
        <v>5</v>
      </c>
      <c r="B35" s="7">
        <v>44344</v>
      </c>
      <c r="C35" s="2" t="s">
        <v>40</v>
      </c>
      <c r="D35" s="2"/>
      <c r="E35" s="2"/>
      <c r="F35" s="2"/>
      <c r="G35" s="2"/>
      <c r="H35" s="2"/>
      <c r="I35" s="2"/>
      <c r="J35" s="2"/>
      <c r="K35" s="2"/>
      <c r="L35">
        <v>-66.02</v>
      </c>
      <c r="M35" t="s">
        <v>30</v>
      </c>
      <c r="N35" s="2"/>
      <c r="O35" s="2">
        <v>5129343770</v>
      </c>
      <c r="P35" s="2" t="s">
        <v>41</v>
      </c>
      <c r="W35" s="2"/>
      <c r="X35" s="12"/>
      <c r="Y35" s="6"/>
      <c r="Z35" s="6"/>
      <c r="AA35" s="4"/>
      <c r="AB35" s="1">
        <v>0</v>
      </c>
      <c r="AC35" s="4"/>
      <c r="AD35" s="4"/>
      <c r="AE35" s="4"/>
      <c r="AF35" s="4"/>
      <c r="AG35" s="4"/>
      <c r="AH35" s="4">
        <v>-66.02</v>
      </c>
      <c r="AI35" t="s">
        <v>30</v>
      </c>
      <c r="AK35" t="s">
        <v>1302</v>
      </c>
      <c r="AL35" t="s">
        <v>43</v>
      </c>
      <c r="AM35" s="6"/>
      <c r="AN35" s="6">
        <v>-66.02</v>
      </c>
      <c r="AO35" s="6"/>
      <c r="AP35" s="5"/>
      <c r="AQ35" s="5"/>
      <c r="AR35" s="5"/>
      <c r="AS35" s="6">
        <f>AM35-AP35-AQ35</f>
        <v>0</v>
      </c>
    </row>
    <row r="36" spans="1:45" customFormat="1" outlineLevel="2" x14ac:dyDescent="0.25">
      <c r="A36" s="9">
        <f t="shared" si="0"/>
        <v>5</v>
      </c>
      <c r="B36" s="7">
        <v>44347</v>
      </c>
      <c r="C36" s="2" t="s">
        <v>45</v>
      </c>
      <c r="D36" s="2" t="s">
        <v>1292</v>
      </c>
      <c r="E36" s="2" t="s">
        <v>1293</v>
      </c>
      <c r="F36" s="2" t="s">
        <v>1294</v>
      </c>
      <c r="G36" s="2" t="s">
        <v>1295</v>
      </c>
      <c r="H36" s="2" t="s">
        <v>1296</v>
      </c>
      <c r="I36" s="2"/>
      <c r="J36" s="2">
        <v>1070</v>
      </c>
      <c r="K36" s="2" t="s">
        <v>569</v>
      </c>
      <c r="L36">
        <v>66.02</v>
      </c>
      <c r="M36" t="s">
        <v>30</v>
      </c>
      <c r="N36" s="3">
        <v>44349</v>
      </c>
      <c r="O36" s="2">
        <v>5131465850</v>
      </c>
      <c r="P36" s="2" t="s">
        <v>41</v>
      </c>
      <c r="Q36" t="s">
        <v>48</v>
      </c>
      <c r="S36">
        <v>124422372083</v>
      </c>
      <c r="T36">
        <v>2414754266002</v>
      </c>
      <c r="U36" t="s">
        <v>198</v>
      </c>
      <c r="W36" s="2">
        <v>1</v>
      </c>
      <c r="X36" s="12">
        <v>60</v>
      </c>
      <c r="Y36" s="6">
        <v>15</v>
      </c>
      <c r="Z36" s="6"/>
      <c r="AA36" s="4"/>
      <c r="AB36" s="1">
        <v>0</v>
      </c>
      <c r="AC36" s="4">
        <v>-0.35</v>
      </c>
      <c r="AD36" s="4">
        <v>-8.6300000000000008</v>
      </c>
      <c r="AE36" s="4"/>
      <c r="AF36" s="4"/>
      <c r="AG36" s="4">
        <v>0</v>
      </c>
      <c r="AH36" s="4">
        <v>75</v>
      </c>
      <c r="AI36" t="s">
        <v>30</v>
      </c>
      <c r="AM36" s="6">
        <v>66.02</v>
      </c>
      <c r="AN36" s="6"/>
      <c r="AO36" s="6">
        <v>15</v>
      </c>
      <c r="AP36" s="5">
        <v>-0.35</v>
      </c>
      <c r="AQ36" s="5">
        <v>-8.6300000000000008</v>
      </c>
      <c r="AR36" s="5">
        <v>75</v>
      </c>
      <c r="AS36" s="6">
        <f>AM36-AP36-AQ36</f>
        <v>74.999999999999986</v>
      </c>
    </row>
    <row r="37" spans="1:45" customFormat="1" outlineLevel="2" x14ac:dyDescent="0.25">
      <c r="A37" s="9">
        <f t="shared" si="0"/>
        <v>5</v>
      </c>
      <c r="B37" s="7">
        <v>44347</v>
      </c>
      <c r="C37" s="2" t="s">
        <v>45</v>
      </c>
      <c r="D37" s="2" t="s">
        <v>1297</v>
      </c>
      <c r="E37" s="2" t="s">
        <v>1298</v>
      </c>
      <c r="F37" s="2" t="s">
        <v>1299</v>
      </c>
      <c r="G37" s="2" t="s">
        <v>1300</v>
      </c>
      <c r="H37" s="2" t="s">
        <v>1301</v>
      </c>
      <c r="I37" s="2"/>
      <c r="J37" s="2">
        <v>76857</v>
      </c>
      <c r="K37" s="2" t="s">
        <v>47</v>
      </c>
      <c r="L37">
        <v>66.02</v>
      </c>
      <c r="M37" t="s">
        <v>30</v>
      </c>
      <c r="N37" s="3">
        <v>44349</v>
      </c>
      <c r="O37" s="2">
        <v>5131465850</v>
      </c>
      <c r="P37" s="2" t="s">
        <v>41</v>
      </c>
      <c r="Q37" t="s">
        <v>48</v>
      </c>
      <c r="S37">
        <v>124667512645</v>
      </c>
      <c r="T37">
        <v>2414749310002</v>
      </c>
      <c r="U37" t="s">
        <v>198</v>
      </c>
      <c r="W37" s="2">
        <v>1</v>
      </c>
      <c r="X37" s="12">
        <v>60</v>
      </c>
      <c r="Y37" s="6">
        <v>15</v>
      </c>
      <c r="Z37" s="6"/>
      <c r="AA37" s="4"/>
      <c r="AB37" s="1">
        <v>0</v>
      </c>
      <c r="AC37" s="4">
        <v>-0.35</v>
      </c>
      <c r="AD37" s="4">
        <v>-8.6300000000000008</v>
      </c>
      <c r="AE37" s="4"/>
      <c r="AF37" s="4"/>
      <c r="AG37" s="4">
        <v>0</v>
      </c>
      <c r="AH37" s="4">
        <v>75</v>
      </c>
      <c r="AI37" t="s">
        <v>30</v>
      </c>
      <c r="AM37" s="6">
        <v>66.02</v>
      </c>
      <c r="AN37" s="6"/>
      <c r="AO37" s="6">
        <v>15</v>
      </c>
      <c r="AP37" s="5">
        <v>-0.35</v>
      </c>
      <c r="AQ37" s="5">
        <v>-8.6300000000000008</v>
      </c>
      <c r="AR37" s="5">
        <v>75</v>
      </c>
      <c r="AS37" s="6">
        <f>AM37-AP37-AQ37</f>
        <v>74.999999999999986</v>
      </c>
    </row>
    <row r="38" spans="1:45" s="11" customFormat="1" outlineLevel="1" x14ac:dyDescent="0.25">
      <c r="A38" s="8" t="s">
        <v>1415</v>
      </c>
      <c r="B38" s="7"/>
      <c r="C38" s="8"/>
      <c r="D38" s="8"/>
      <c r="E38" s="8"/>
      <c r="F38" s="8"/>
      <c r="G38" s="8"/>
      <c r="H38" s="8"/>
      <c r="I38" s="8"/>
      <c r="J38" s="8"/>
      <c r="K38" s="8"/>
      <c r="N38" s="7"/>
      <c r="O38" s="8"/>
      <c r="P38" s="8"/>
      <c r="W38" s="8"/>
      <c r="X38" s="36"/>
      <c r="Y38" s="10"/>
      <c r="Z38" s="10"/>
      <c r="AA38" s="37"/>
      <c r="AB38" s="13"/>
      <c r="AC38" s="37"/>
      <c r="AD38" s="37"/>
      <c r="AE38" s="37"/>
      <c r="AF38" s="37"/>
      <c r="AG38" s="37"/>
      <c r="AH38" s="37"/>
      <c r="AM38" s="10">
        <f>SUBTOTAL(9,AM22:AM37)</f>
        <v>575.72</v>
      </c>
      <c r="AN38" s="10">
        <f>SUBTOTAL(9,AN22:AN37)</f>
        <v>-443.68</v>
      </c>
      <c r="AO38" s="10">
        <f>SUBTOTAL(9,AO22:AO37)</f>
        <v>130</v>
      </c>
      <c r="AP38" s="14">
        <f>SUBTOTAL(9,AP22:AP37)</f>
        <v>-3.1500000000000004</v>
      </c>
      <c r="AQ38" s="14">
        <f>SUBTOTAL(9,AQ22:AQ37)</f>
        <v>-75.47</v>
      </c>
      <c r="AR38" s="14">
        <f>SUBTOTAL(9,AR22:AR37)</f>
        <v>656</v>
      </c>
    </row>
    <row r="39" spans="1:45" customFormat="1" outlineLevel="2" x14ac:dyDescent="0.25">
      <c r="A39" s="9">
        <f t="shared" si="0"/>
        <v>6</v>
      </c>
      <c r="B39" s="7">
        <v>44349</v>
      </c>
      <c r="C39" s="2" t="s">
        <v>40</v>
      </c>
      <c r="D39" s="2"/>
      <c r="E39" s="2"/>
      <c r="F39" s="2"/>
      <c r="G39" s="2"/>
      <c r="H39" s="2"/>
      <c r="I39" s="2"/>
      <c r="J39" s="2"/>
      <c r="K39" s="2"/>
      <c r="L39">
        <v>-132.04</v>
      </c>
      <c r="M39" t="s">
        <v>30</v>
      </c>
      <c r="N39" s="2"/>
      <c r="O39" s="2">
        <v>5131465850</v>
      </c>
      <c r="P39" s="2" t="s">
        <v>41</v>
      </c>
      <c r="W39" s="2"/>
      <c r="X39" s="12"/>
      <c r="Y39" s="6"/>
      <c r="Z39" s="6"/>
      <c r="AA39" s="4"/>
      <c r="AB39" s="1">
        <v>0</v>
      </c>
      <c r="AC39" s="4"/>
      <c r="AD39" s="4"/>
      <c r="AE39" s="4"/>
      <c r="AF39" s="4"/>
      <c r="AG39" s="4"/>
      <c r="AH39" s="4">
        <v>-132.04</v>
      </c>
      <c r="AI39" t="s">
        <v>30</v>
      </c>
      <c r="AK39" t="s">
        <v>1291</v>
      </c>
      <c r="AL39" t="s">
        <v>43</v>
      </c>
      <c r="AM39" s="6"/>
      <c r="AN39" s="6">
        <v>-132.04</v>
      </c>
      <c r="AO39" s="6"/>
      <c r="AP39" s="5"/>
      <c r="AQ39" s="5"/>
      <c r="AR39" s="5"/>
      <c r="AS39" s="6">
        <f>AM39-AP39-AQ39</f>
        <v>0</v>
      </c>
    </row>
    <row r="40" spans="1:45" customFormat="1" outlineLevel="2" x14ac:dyDescent="0.25">
      <c r="A40" s="9">
        <f t="shared" si="0"/>
        <v>6</v>
      </c>
      <c r="B40" s="7">
        <v>44350</v>
      </c>
      <c r="C40" s="2" t="s">
        <v>45</v>
      </c>
      <c r="D40" s="2" t="s">
        <v>1285</v>
      </c>
      <c r="E40" s="2" t="s">
        <v>1286</v>
      </c>
      <c r="F40" s="2" t="s">
        <v>1287</v>
      </c>
      <c r="G40" s="2" t="s">
        <v>1288</v>
      </c>
      <c r="H40" s="2" t="s">
        <v>1289</v>
      </c>
      <c r="I40" s="2" t="s">
        <v>1290</v>
      </c>
      <c r="J40" s="2">
        <v>27500</v>
      </c>
      <c r="K40" s="2" t="s">
        <v>65</v>
      </c>
      <c r="L40">
        <v>57.17</v>
      </c>
      <c r="M40" t="s">
        <v>30</v>
      </c>
      <c r="N40" s="3">
        <v>44354</v>
      </c>
      <c r="O40" s="2">
        <v>5133982946</v>
      </c>
      <c r="P40" s="2" t="s">
        <v>41</v>
      </c>
      <c r="Q40" t="s">
        <v>48</v>
      </c>
      <c r="S40">
        <v>124483761371</v>
      </c>
      <c r="T40">
        <v>2415783472002</v>
      </c>
      <c r="U40" t="s">
        <v>340</v>
      </c>
      <c r="W40" s="2">
        <v>1</v>
      </c>
      <c r="X40" s="12">
        <v>50</v>
      </c>
      <c r="Y40" s="6">
        <v>15</v>
      </c>
      <c r="Z40" s="6"/>
      <c r="AA40" s="4"/>
      <c r="AB40" s="1">
        <v>0</v>
      </c>
      <c r="AC40" s="4">
        <v>-0.35</v>
      </c>
      <c r="AD40" s="4">
        <v>-7.48</v>
      </c>
      <c r="AE40" s="4"/>
      <c r="AF40" s="4"/>
      <c r="AG40" s="4">
        <v>0</v>
      </c>
      <c r="AH40" s="4">
        <v>65</v>
      </c>
      <c r="AI40" t="s">
        <v>30</v>
      </c>
      <c r="AM40" s="6">
        <v>57.17</v>
      </c>
      <c r="AN40" s="6"/>
      <c r="AO40" s="6">
        <v>15</v>
      </c>
      <c r="AP40" s="5">
        <v>-0.35</v>
      </c>
      <c r="AQ40" s="5">
        <v>-7.48</v>
      </c>
      <c r="AR40" s="5">
        <v>65</v>
      </c>
      <c r="AS40" s="6">
        <f>AM40-AP40-AQ40</f>
        <v>65</v>
      </c>
    </row>
    <row r="41" spans="1:45" customFormat="1" outlineLevel="2" x14ac:dyDescent="0.25">
      <c r="A41" s="9">
        <f t="shared" si="0"/>
        <v>6</v>
      </c>
      <c r="B41" s="7">
        <v>44354</v>
      </c>
      <c r="C41" s="2" t="s">
        <v>40</v>
      </c>
      <c r="D41" s="2"/>
      <c r="E41" s="2"/>
      <c r="F41" s="2"/>
      <c r="G41" s="2"/>
      <c r="H41" s="2"/>
      <c r="I41" s="2"/>
      <c r="J41" s="2"/>
      <c r="K41" s="2"/>
      <c r="L41">
        <v>-57.17</v>
      </c>
      <c r="M41" t="s">
        <v>30</v>
      </c>
      <c r="N41" s="2"/>
      <c r="O41" s="2">
        <v>5133982946</v>
      </c>
      <c r="P41" s="2" t="s">
        <v>41</v>
      </c>
      <c r="W41" s="2"/>
      <c r="X41" s="12"/>
      <c r="Y41" s="6"/>
      <c r="Z41" s="6"/>
      <c r="AA41" s="4"/>
      <c r="AB41" s="1">
        <v>0</v>
      </c>
      <c r="AC41" s="4"/>
      <c r="AD41" s="4"/>
      <c r="AE41" s="4"/>
      <c r="AF41" s="4"/>
      <c r="AG41" s="4"/>
      <c r="AH41" s="4">
        <v>-57.17</v>
      </c>
      <c r="AI41" t="s">
        <v>30</v>
      </c>
      <c r="AK41" t="s">
        <v>1284</v>
      </c>
      <c r="AL41" t="s">
        <v>43</v>
      </c>
      <c r="AM41" s="6"/>
      <c r="AN41" s="6">
        <v>-57.17</v>
      </c>
      <c r="AO41" s="6"/>
      <c r="AP41" s="5"/>
      <c r="AQ41" s="5"/>
      <c r="AR41" s="5"/>
      <c r="AS41" s="6">
        <f>AM41-AP41-AQ41</f>
        <v>0</v>
      </c>
    </row>
    <row r="42" spans="1:45" customFormat="1" outlineLevel="2" x14ac:dyDescent="0.25">
      <c r="A42" s="9">
        <f t="shared" si="0"/>
        <v>6</v>
      </c>
      <c r="B42" s="7">
        <v>44356</v>
      </c>
      <c r="C42" s="2" t="s">
        <v>45</v>
      </c>
      <c r="D42" s="2" t="s">
        <v>1278</v>
      </c>
      <c r="E42" s="2" t="s">
        <v>1279</v>
      </c>
      <c r="F42" s="2" t="s">
        <v>1280</v>
      </c>
      <c r="G42" s="2" t="s">
        <v>1281</v>
      </c>
      <c r="H42" s="2" t="s">
        <v>1282</v>
      </c>
      <c r="I42" s="2" t="s">
        <v>1283</v>
      </c>
      <c r="J42" s="2">
        <v>26858</v>
      </c>
      <c r="K42" s="2" t="s">
        <v>57</v>
      </c>
      <c r="L42">
        <v>61.6</v>
      </c>
      <c r="M42" t="s">
        <v>30</v>
      </c>
      <c r="N42" s="3">
        <v>44358</v>
      </c>
      <c r="O42" s="2">
        <v>5137875122</v>
      </c>
      <c r="P42" s="2" t="s">
        <v>41</v>
      </c>
      <c r="Q42" t="s">
        <v>48</v>
      </c>
      <c r="S42">
        <v>124667512645</v>
      </c>
      <c r="T42">
        <v>2417816671002</v>
      </c>
      <c r="U42" t="s">
        <v>198</v>
      </c>
      <c r="W42" s="2">
        <v>1</v>
      </c>
      <c r="X42" s="12">
        <v>60</v>
      </c>
      <c r="Y42" s="6">
        <v>10</v>
      </c>
      <c r="Z42" s="6"/>
      <c r="AA42" s="4"/>
      <c r="AB42" s="1">
        <v>0</v>
      </c>
      <c r="AC42" s="4">
        <v>-0.35</v>
      </c>
      <c r="AD42" s="4">
        <v>-8.0500000000000007</v>
      </c>
      <c r="AE42" s="4"/>
      <c r="AF42" s="4"/>
      <c r="AG42" s="4"/>
      <c r="AH42" s="4">
        <v>70</v>
      </c>
      <c r="AI42" t="s">
        <v>30</v>
      </c>
      <c r="AM42" s="6">
        <v>61.6</v>
      </c>
      <c r="AN42" s="6"/>
      <c r="AO42" s="6">
        <v>10</v>
      </c>
      <c r="AP42" s="5">
        <v>-0.35</v>
      </c>
      <c r="AQ42" s="5">
        <v>-8.0500000000000007</v>
      </c>
      <c r="AR42" s="5">
        <v>70</v>
      </c>
      <c r="AS42" s="6">
        <f>AM42-AP42-AQ42</f>
        <v>70</v>
      </c>
    </row>
    <row r="43" spans="1:45" customFormat="1" outlineLevel="2" x14ac:dyDescent="0.25">
      <c r="A43" s="9">
        <f t="shared" si="0"/>
        <v>6</v>
      </c>
      <c r="B43" s="7">
        <v>44358</v>
      </c>
      <c r="C43" s="2" t="s">
        <v>40</v>
      </c>
      <c r="D43" s="2"/>
      <c r="E43" s="2"/>
      <c r="F43" s="2"/>
      <c r="G43" s="2"/>
      <c r="H43" s="2"/>
      <c r="I43" s="2"/>
      <c r="J43" s="2"/>
      <c r="K43" s="2"/>
      <c r="L43">
        <v>-61.6</v>
      </c>
      <c r="M43" t="s">
        <v>30</v>
      </c>
      <c r="N43" s="2"/>
      <c r="O43" s="2">
        <v>5137875122</v>
      </c>
      <c r="P43" s="2" t="s">
        <v>41</v>
      </c>
      <c r="W43" s="2"/>
      <c r="X43" s="12"/>
      <c r="Y43" s="6"/>
      <c r="Z43" s="6"/>
      <c r="AA43" s="4"/>
      <c r="AB43" s="1">
        <v>0</v>
      </c>
      <c r="AC43" s="4"/>
      <c r="AD43" s="4"/>
      <c r="AE43" s="4"/>
      <c r="AF43" s="4"/>
      <c r="AG43" s="4"/>
      <c r="AH43" s="4">
        <v>-61.6</v>
      </c>
      <c r="AI43" t="s">
        <v>30</v>
      </c>
      <c r="AK43" t="s">
        <v>1277</v>
      </c>
      <c r="AL43" t="s">
        <v>43</v>
      </c>
      <c r="AM43" s="6"/>
      <c r="AN43" s="6">
        <v>-61.6</v>
      </c>
      <c r="AO43" s="6"/>
      <c r="AP43" s="5"/>
      <c r="AQ43" s="5"/>
      <c r="AR43" s="5"/>
      <c r="AS43" s="6">
        <f>AM43-AP43-AQ43</f>
        <v>0</v>
      </c>
    </row>
    <row r="44" spans="1:45" customFormat="1" outlineLevel="2" x14ac:dyDescent="0.25">
      <c r="A44" s="9">
        <f t="shared" si="0"/>
        <v>6</v>
      </c>
      <c r="B44" s="7">
        <v>44360</v>
      </c>
      <c r="C44" s="2" t="s">
        <v>45</v>
      </c>
      <c r="D44" s="2" t="s">
        <v>1271</v>
      </c>
      <c r="E44" s="2" t="s">
        <v>1272</v>
      </c>
      <c r="F44" s="2" t="s">
        <v>1273</v>
      </c>
      <c r="G44" s="2" t="s">
        <v>1274</v>
      </c>
      <c r="H44" s="2" t="s">
        <v>1275</v>
      </c>
      <c r="I44" s="2" t="s">
        <v>1276</v>
      </c>
      <c r="J44" s="2">
        <v>16157</v>
      </c>
      <c r="K44" s="2" t="s">
        <v>57</v>
      </c>
      <c r="L44">
        <v>61.6</v>
      </c>
      <c r="M44" t="s">
        <v>30</v>
      </c>
      <c r="N44" s="3">
        <v>44362</v>
      </c>
      <c r="O44" s="2">
        <v>5139928322</v>
      </c>
      <c r="P44" s="2" t="s">
        <v>41</v>
      </c>
      <c r="Q44" t="s">
        <v>48</v>
      </c>
      <c r="S44">
        <v>124667512645</v>
      </c>
      <c r="T44">
        <v>2419150960002</v>
      </c>
      <c r="U44" t="s">
        <v>198</v>
      </c>
      <c r="W44" s="2">
        <v>1</v>
      </c>
      <c r="X44" s="12">
        <v>60</v>
      </c>
      <c r="Y44" s="6">
        <v>10</v>
      </c>
      <c r="Z44" s="6"/>
      <c r="AA44" s="4"/>
      <c r="AB44" s="1">
        <v>0</v>
      </c>
      <c r="AC44" s="4">
        <v>-0.35</v>
      </c>
      <c r="AD44" s="4">
        <v>-8.0500000000000007</v>
      </c>
      <c r="AE44" s="4"/>
      <c r="AF44" s="4"/>
      <c r="AG44" s="4"/>
      <c r="AH44" s="4">
        <v>70</v>
      </c>
      <c r="AI44" t="s">
        <v>30</v>
      </c>
      <c r="AM44" s="6">
        <v>61.6</v>
      </c>
      <c r="AN44" s="6"/>
      <c r="AO44" s="6">
        <v>10</v>
      </c>
      <c r="AP44" s="5">
        <v>-0.35</v>
      </c>
      <c r="AQ44" s="5">
        <v>-8.0500000000000007</v>
      </c>
      <c r="AR44" s="5">
        <v>70</v>
      </c>
      <c r="AS44" s="6">
        <f>AM44-AP44-AQ44</f>
        <v>70</v>
      </c>
    </row>
    <row r="45" spans="1:45" customFormat="1" outlineLevel="2" x14ac:dyDescent="0.25">
      <c r="A45" s="9">
        <f t="shared" si="0"/>
        <v>6</v>
      </c>
      <c r="B45" s="7">
        <v>44362</v>
      </c>
      <c r="C45" s="2" t="s">
        <v>40</v>
      </c>
      <c r="D45" s="2"/>
      <c r="E45" s="2"/>
      <c r="F45" s="2"/>
      <c r="G45" s="2"/>
      <c r="H45" s="2"/>
      <c r="I45" s="2"/>
      <c r="J45" s="2"/>
      <c r="K45" s="2"/>
      <c r="L45">
        <v>-61.6</v>
      </c>
      <c r="M45" t="s">
        <v>30</v>
      </c>
      <c r="N45" s="2"/>
      <c r="O45" s="2">
        <v>5139928322</v>
      </c>
      <c r="P45" s="2" t="s">
        <v>41</v>
      </c>
      <c r="W45" s="2"/>
      <c r="X45" s="12"/>
      <c r="Y45" s="6"/>
      <c r="Z45" s="6"/>
      <c r="AA45" s="4"/>
      <c r="AB45" s="1">
        <v>0</v>
      </c>
      <c r="AC45" s="4"/>
      <c r="AD45" s="4"/>
      <c r="AE45" s="4"/>
      <c r="AF45" s="4"/>
      <c r="AG45" s="4"/>
      <c r="AH45" s="4">
        <v>-61.6</v>
      </c>
      <c r="AI45" t="s">
        <v>30</v>
      </c>
      <c r="AK45" t="s">
        <v>1270</v>
      </c>
      <c r="AL45" t="s">
        <v>43</v>
      </c>
      <c r="AM45" s="6"/>
      <c r="AN45" s="6">
        <v>-61.6</v>
      </c>
      <c r="AO45" s="6"/>
      <c r="AP45" s="5"/>
      <c r="AQ45" s="5"/>
      <c r="AR45" s="5"/>
      <c r="AS45" s="6">
        <f>AM45-AP45-AQ45</f>
        <v>0</v>
      </c>
    </row>
    <row r="46" spans="1:45" s="11" customFormat="1" outlineLevel="1" x14ac:dyDescent="0.25">
      <c r="A46" s="8" t="s">
        <v>1416</v>
      </c>
      <c r="B46" s="7"/>
      <c r="C46" s="8"/>
      <c r="D46" s="8"/>
      <c r="E46" s="8"/>
      <c r="F46" s="8"/>
      <c r="G46" s="8"/>
      <c r="H46" s="8"/>
      <c r="I46" s="8"/>
      <c r="J46" s="8"/>
      <c r="K46" s="8"/>
      <c r="N46" s="8"/>
      <c r="O46" s="8"/>
      <c r="P46" s="8"/>
      <c r="W46" s="8"/>
      <c r="X46" s="36"/>
      <c r="Y46" s="10"/>
      <c r="Z46" s="10"/>
      <c r="AA46" s="37"/>
      <c r="AB46" s="13"/>
      <c r="AC46" s="37"/>
      <c r="AD46" s="37"/>
      <c r="AE46" s="37"/>
      <c r="AF46" s="37"/>
      <c r="AG46" s="37"/>
      <c r="AH46" s="37"/>
      <c r="AM46" s="10">
        <f>SUBTOTAL(9,AM39:AM45)</f>
        <v>180.37</v>
      </c>
      <c r="AN46" s="10">
        <f>SUBTOTAL(9,AN39:AN45)</f>
        <v>-312.40999999999997</v>
      </c>
      <c r="AO46" s="10">
        <f>SUBTOTAL(9,AO39:AO45)</f>
        <v>35</v>
      </c>
      <c r="AP46" s="14">
        <f>SUBTOTAL(9,AP39:AP45)</f>
        <v>-1.0499999999999998</v>
      </c>
      <c r="AQ46" s="14">
        <f>SUBTOTAL(9,AQ39:AQ45)</f>
        <v>-23.580000000000002</v>
      </c>
      <c r="AR46" s="14">
        <f>SUBTOTAL(9,AR39:AR45)</f>
        <v>205</v>
      </c>
    </row>
    <row r="47" spans="1:45" customFormat="1" outlineLevel="2" x14ac:dyDescent="0.25">
      <c r="A47" s="9">
        <f t="shared" si="0"/>
        <v>7</v>
      </c>
      <c r="B47" s="7">
        <v>44379</v>
      </c>
      <c r="C47" s="2" t="s">
        <v>45</v>
      </c>
      <c r="D47" s="2" t="s">
        <v>1259</v>
      </c>
      <c r="E47" s="2" t="s">
        <v>1260</v>
      </c>
      <c r="F47" s="2" t="s">
        <v>1261</v>
      </c>
      <c r="G47" s="2" t="s">
        <v>1262</v>
      </c>
      <c r="H47" s="2" t="s">
        <v>1263</v>
      </c>
      <c r="I47" s="2" t="s">
        <v>1264</v>
      </c>
      <c r="J47" s="2">
        <v>53100</v>
      </c>
      <c r="K47" s="2" t="s">
        <v>57</v>
      </c>
      <c r="L47">
        <v>61.6</v>
      </c>
      <c r="M47" t="s">
        <v>30</v>
      </c>
      <c r="N47" s="3">
        <v>44383</v>
      </c>
      <c r="O47" s="2">
        <v>5154235634</v>
      </c>
      <c r="P47" s="2" t="s">
        <v>41</v>
      </c>
      <c r="Q47" t="s">
        <v>48</v>
      </c>
      <c r="S47">
        <v>124781826888</v>
      </c>
      <c r="T47">
        <v>2425498931002</v>
      </c>
      <c r="U47" t="s">
        <v>319</v>
      </c>
      <c r="W47" s="2">
        <v>1</v>
      </c>
      <c r="X47" s="12">
        <v>60</v>
      </c>
      <c r="Y47" s="6">
        <v>10</v>
      </c>
      <c r="Z47" s="6"/>
      <c r="AA47" s="4"/>
      <c r="AB47" s="1">
        <v>0</v>
      </c>
      <c r="AC47" s="4">
        <v>-0.35</v>
      </c>
      <c r="AD47" s="4">
        <v>-8.0500000000000007</v>
      </c>
      <c r="AE47" s="4"/>
      <c r="AF47" s="4"/>
      <c r="AG47" s="4"/>
      <c r="AH47" s="4">
        <v>70</v>
      </c>
      <c r="AI47" t="s">
        <v>30</v>
      </c>
      <c r="AM47" s="6">
        <v>61.6</v>
      </c>
      <c r="AN47" s="6"/>
      <c r="AO47" s="6">
        <v>10</v>
      </c>
      <c r="AP47" s="5">
        <v>-0.35</v>
      </c>
      <c r="AQ47" s="5">
        <v>-8.0500000000000007</v>
      </c>
      <c r="AR47" s="5">
        <v>70</v>
      </c>
      <c r="AS47" s="6">
        <f>AM47-AP47-AQ47</f>
        <v>70</v>
      </c>
    </row>
    <row r="48" spans="1:45" customFormat="1" outlineLevel="2" x14ac:dyDescent="0.25">
      <c r="A48" s="9">
        <f t="shared" si="0"/>
        <v>7</v>
      </c>
      <c r="B48" s="7">
        <v>44379</v>
      </c>
      <c r="C48" s="2" t="s">
        <v>45</v>
      </c>
      <c r="D48" s="2" t="s">
        <v>1265</v>
      </c>
      <c r="E48" s="2" t="s">
        <v>1266</v>
      </c>
      <c r="F48" s="2" t="s">
        <v>1267</v>
      </c>
      <c r="G48" s="2" t="s">
        <v>1268</v>
      </c>
      <c r="H48" s="2" t="s">
        <v>1269</v>
      </c>
      <c r="I48" s="2"/>
      <c r="J48" s="2">
        <v>25440</v>
      </c>
      <c r="K48" s="2" t="s">
        <v>187</v>
      </c>
      <c r="L48">
        <v>74.87</v>
      </c>
      <c r="M48" t="s">
        <v>30</v>
      </c>
      <c r="N48" s="3">
        <v>44383</v>
      </c>
      <c r="O48" s="2">
        <v>5154235634</v>
      </c>
      <c r="P48" s="2" t="s">
        <v>41</v>
      </c>
      <c r="Q48" t="s">
        <v>48</v>
      </c>
      <c r="S48">
        <v>124553327765</v>
      </c>
      <c r="T48">
        <v>2425277605002</v>
      </c>
      <c r="U48" t="s">
        <v>296</v>
      </c>
      <c r="W48" s="2">
        <v>1</v>
      </c>
      <c r="X48" s="12">
        <v>70</v>
      </c>
      <c r="Y48" s="6">
        <v>15</v>
      </c>
      <c r="Z48" s="6"/>
      <c r="AA48" s="4"/>
      <c r="AB48" s="1">
        <v>0</v>
      </c>
      <c r="AC48" s="4">
        <v>-0.35</v>
      </c>
      <c r="AD48" s="4">
        <v>-9.7799999999999994</v>
      </c>
      <c r="AE48" s="4"/>
      <c r="AF48" s="4"/>
      <c r="AG48" s="4">
        <v>0</v>
      </c>
      <c r="AH48" s="4">
        <v>85</v>
      </c>
      <c r="AI48" t="s">
        <v>30</v>
      </c>
      <c r="AM48" s="6">
        <v>74.87</v>
      </c>
      <c r="AN48" s="6"/>
      <c r="AO48" s="6">
        <v>15</v>
      </c>
      <c r="AP48" s="5">
        <v>-0.35</v>
      </c>
      <c r="AQ48" s="5">
        <v>-9.7799999999999994</v>
      </c>
      <c r="AR48" s="5">
        <v>85</v>
      </c>
      <c r="AS48" s="6">
        <f>AM48-AP48-AQ48</f>
        <v>85</v>
      </c>
    </row>
    <row r="49" spans="1:45" customFormat="1" outlineLevel="2" x14ac:dyDescent="0.25">
      <c r="A49" s="9">
        <f t="shared" si="0"/>
        <v>7</v>
      </c>
      <c r="B49" s="7">
        <v>44381</v>
      </c>
      <c r="C49" s="2" t="s">
        <v>45</v>
      </c>
      <c r="D49" s="2" t="s">
        <v>1253</v>
      </c>
      <c r="E49" s="2" t="s">
        <v>1254</v>
      </c>
      <c r="F49" s="2" t="s">
        <v>1255</v>
      </c>
      <c r="G49" s="2" t="s">
        <v>1256</v>
      </c>
      <c r="H49" s="2" t="s">
        <v>1257</v>
      </c>
      <c r="I49" s="2" t="s">
        <v>1258</v>
      </c>
      <c r="J49" s="2">
        <v>55100</v>
      </c>
      <c r="K49" s="2" t="s">
        <v>577</v>
      </c>
      <c r="L49">
        <v>66.02</v>
      </c>
      <c r="M49" t="s">
        <v>30</v>
      </c>
      <c r="N49" s="3">
        <v>44383</v>
      </c>
      <c r="O49" s="2">
        <v>5154235634</v>
      </c>
      <c r="P49" s="2" t="s">
        <v>41</v>
      </c>
      <c r="Q49" t="s">
        <v>48</v>
      </c>
      <c r="S49">
        <v>124379085763</v>
      </c>
      <c r="T49">
        <v>2426009508002</v>
      </c>
      <c r="U49" t="s">
        <v>198</v>
      </c>
      <c r="W49" s="2">
        <v>1</v>
      </c>
      <c r="X49" s="12">
        <v>60</v>
      </c>
      <c r="Y49" s="6">
        <v>15</v>
      </c>
      <c r="Z49" s="6"/>
      <c r="AA49" s="4"/>
      <c r="AB49" s="1">
        <v>0</v>
      </c>
      <c r="AC49" s="4">
        <v>-0.35</v>
      </c>
      <c r="AD49" s="4">
        <v>-8.6300000000000008</v>
      </c>
      <c r="AE49" s="4"/>
      <c r="AF49" s="4"/>
      <c r="AG49" s="4">
        <v>0</v>
      </c>
      <c r="AH49" s="4">
        <v>75</v>
      </c>
      <c r="AI49" t="s">
        <v>30</v>
      </c>
      <c r="AM49" s="6">
        <v>66.02</v>
      </c>
      <c r="AN49" s="6"/>
      <c r="AO49" s="6">
        <v>15</v>
      </c>
      <c r="AP49" s="5">
        <v>-0.35</v>
      </c>
      <c r="AQ49" s="5">
        <v>-8.6300000000000008</v>
      </c>
      <c r="AR49" s="5">
        <v>75</v>
      </c>
      <c r="AS49" s="6">
        <f>AM49-AP49-AQ49</f>
        <v>74.999999999999986</v>
      </c>
    </row>
    <row r="50" spans="1:45" customFormat="1" outlineLevel="2" x14ac:dyDescent="0.25">
      <c r="A50" s="9">
        <f t="shared" si="0"/>
        <v>7</v>
      </c>
      <c r="B50" s="7">
        <v>44383</v>
      </c>
      <c r="C50" s="2" t="s">
        <v>45</v>
      </c>
      <c r="D50" s="2" t="s">
        <v>1245</v>
      </c>
      <c r="E50" s="2" t="s">
        <v>1246</v>
      </c>
      <c r="F50" s="2" t="s">
        <v>1247</v>
      </c>
      <c r="G50" s="2" t="s">
        <v>1248</v>
      </c>
      <c r="H50" s="2" t="s">
        <v>1249</v>
      </c>
      <c r="I50" s="2" t="s">
        <v>520</v>
      </c>
      <c r="J50" s="2">
        <v>35530</v>
      </c>
      <c r="K50" s="2" t="s">
        <v>65</v>
      </c>
      <c r="L50">
        <v>66.02</v>
      </c>
      <c r="M50" t="s">
        <v>30</v>
      </c>
      <c r="N50" s="3">
        <v>44385</v>
      </c>
      <c r="O50" s="2">
        <v>5156357138</v>
      </c>
      <c r="P50" s="2" t="s">
        <v>41</v>
      </c>
      <c r="Q50" t="s">
        <v>48</v>
      </c>
      <c r="S50">
        <v>124379085763</v>
      </c>
      <c r="T50">
        <v>2426713927002</v>
      </c>
      <c r="U50" t="s">
        <v>198</v>
      </c>
      <c r="W50" s="2">
        <v>1</v>
      </c>
      <c r="X50" s="12">
        <v>60</v>
      </c>
      <c r="Y50" s="6">
        <v>15</v>
      </c>
      <c r="Z50" s="6"/>
      <c r="AA50" s="4"/>
      <c r="AB50" s="1">
        <v>0</v>
      </c>
      <c r="AC50" s="4">
        <v>-0.35</v>
      </c>
      <c r="AD50" s="4">
        <v>-8.6300000000000008</v>
      </c>
      <c r="AE50" s="4"/>
      <c r="AF50" s="4"/>
      <c r="AG50" s="4">
        <v>0</v>
      </c>
      <c r="AH50" s="4">
        <v>75</v>
      </c>
      <c r="AI50" t="s">
        <v>30</v>
      </c>
      <c r="AM50" s="6">
        <v>66.02</v>
      </c>
      <c r="AN50" s="6"/>
      <c r="AO50" s="6">
        <v>15</v>
      </c>
      <c r="AP50" s="5">
        <v>-0.35</v>
      </c>
      <c r="AQ50" s="5">
        <v>-8.6300000000000008</v>
      </c>
      <c r="AR50" s="5">
        <v>75</v>
      </c>
      <c r="AS50" s="6">
        <f>AM50-AP50-AQ50</f>
        <v>74.999999999999986</v>
      </c>
    </row>
    <row r="51" spans="1:45" customFormat="1" outlineLevel="2" x14ac:dyDescent="0.25">
      <c r="A51" s="9">
        <f t="shared" si="0"/>
        <v>7</v>
      </c>
      <c r="B51" s="7">
        <v>44383</v>
      </c>
      <c r="C51" s="2" t="s">
        <v>40</v>
      </c>
      <c r="D51" s="2"/>
      <c r="E51" s="2"/>
      <c r="F51" s="2"/>
      <c r="G51" s="2"/>
      <c r="H51" s="2"/>
      <c r="I51" s="2"/>
      <c r="J51" s="2"/>
      <c r="K51" s="2"/>
      <c r="L51">
        <v>-202.49</v>
      </c>
      <c r="M51" t="s">
        <v>30</v>
      </c>
      <c r="N51" s="2"/>
      <c r="O51" s="2">
        <v>5154235634</v>
      </c>
      <c r="P51" s="2" t="s">
        <v>41</v>
      </c>
      <c r="W51" s="2"/>
      <c r="X51" s="12"/>
      <c r="Y51" s="6"/>
      <c r="Z51" s="6"/>
      <c r="AA51" s="4"/>
      <c r="AB51" s="1">
        <v>0</v>
      </c>
      <c r="AC51" s="4"/>
      <c r="AD51" s="4"/>
      <c r="AE51" s="4"/>
      <c r="AF51" s="4"/>
      <c r="AG51" s="4"/>
      <c r="AH51" s="4">
        <v>-202.49</v>
      </c>
      <c r="AI51" t="s">
        <v>30</v>
      </c>
      <c r="AK51" t="s">
        <v>1252</v>
      </c>
      <c r="AL51" t="s">
        <v>43</v>
      </c>
      <c r="AM51" s="6"/>
      <c r="AN51" s="6">
        <v>-202.49</v>
      </c>
      <c r="AO51" s="6"/>
      <c r="AP51" s="5"/>
      <c r="AQ51" s="5"/>
      <c r="AR51" s="5"/>
      <c r="AS51" s="6">
        <f>AM51-AP51-AQ51</f>
        <v>0</v>
      </c>
    </row>
    <row r="52" spans="1:45" customFormat="1" outlineLevel="2" x14ac:dyDescent="0.25">
      <c r="A52" s="9">
        <f t="shared" si="0"/>
        <v>7</v>
      </c>
      <c r="B52" s="7">
        <v>44385</v>
      </c>
      <c r="C52" s="2" t="s">
        <v>238</v>
      </c>
      <c r="D52" s="2" t="s">
        <v>1245</v>
      </c>
      <c r="E52" s="2" t="s">
        <v>1246</v>
      </c>
      <c r="F52" s="2" t="s">
        <v>1247</v>
      </c>
      <c r="G52" s="2" t="s">
        <v>1248</v>
      </c>
      <c r="H52" s="2" t="s">
        <v>1249</v>
      </c>
      <c r="I52" s="2" t="s">
        <v>520</v>
      </c>
      <c r="J52" s="2">
        <v>35530</v>
      </c>
      <c r="K52" s="2" t="s">
        <v>65</v>
      </c>
      <c r="L52">
        <v>-66.37</v>
      </c>
      <c r="M52" t="s">
        <v>30</v>
      </c>
      <c r="N52" s="3">
        <v>44390</v>
      </c>
      <c r="O52" s="2">
        <v>5159369330</v>
      </c>
      <c r="P52" s="2" t="s">
        <v>41</v>
      </c>
      <c r="Q52" t="s">
        <v>48</v>
      </c>
      <c r="U52" t="s">
        <v>198</v>
      </c>
      <c r="W52" s="2"/>
      <c r="X52" s="12"/>
      <c r="Y52" s="6"/>
      <c r="Z52" s="6"/>
      <c r="AA52" s="4"/>
      <c r="AB52" s="1">
        <v>0</v>
      </c>
      <c r="AC52" s="4"/>
      <c r="AD52" s="4">
        <v>8.6300000000000008</v>
      </c>
      <c r="AE52" s="4"/>
      <c r="AF52" s="4"/>
      <c r="AG52" s="4"/>
      <c r="AH52" s="4">
        <v>-75</v>
      </c>
      <c r="AI52" t="s">
        <v>30</v>
      </c>
      <c r="AK52" t="s">
        <v>1250</v>
      </c>
      <c r="AM52" s="6">
        <v>-66.37</v>
      </c>
      <c r="AN52" s="6"/>
      <c r="AO52" s="6"/>
      <c r="AP52" s="5"/>
      <c r="AQ52" s="5">
        <v>8.6300000000000008</v>
      </c>
      <c r="AR52" s="5">
        <v>-75</v>
      </c>
      <c r="AS52" s="6">
        <f>AM52-AP52-AQ52</f>
        <v>-75</v>
      </c>
    </row>
    <row r="53" spans="1:45" customFormat="1" outlineLevel="2" x14ac:dyDescent="0.25">
      <c r="A53" s="9">
        <f t="shared" si="0"/>
        <v>7</v>
      </c>
      <c r="B53" s="7">
        <v>44385</v>
      </c>
      <c r="C53" s="2" t="s">
        <v>29</v>
      </c>
      <c r="D53" s="2"/>
      <c r="E53" s="2"/>
      <c r="F53" s="2"/>
      <c r="G53" s="2"/>
      <c r="H53" s="2"/>
      <c r="I53" s="2"/>
      <c r="J53" s="2"/>
      <c r="K53" s="2"/>
      <c r="L53">
        <v>66.37</v>
      </c>
      <c r="M53" t="s">
        <v>30</v>
      </c>
      <c r="N53" s="3">
        <v>44390</v>
      </c>
      <c r="O53" s="2">
        <v>5159369330</v>
      </c>
      <c r="P53" s="2" t="s">
        <v>41</v>
      </c>
      <c r="Q53" t="s">
        <v>48</v>
      </c>
      <c r="W53" s="2"/>
      <c r="X53" s="12"/>
      <c r="Y53" s="6"/>
      <c r="Z53" s="6"/>
      <c r="AA53" s="4"/>
      <c r="AB53" s="1">
        <v>0</v>
      </c>
      <c r="AC53" s="4"/>
      <c r="AD53" s="4"/>
      <c r="AE53" s="4"/>
      <c r="AF53" s="4"/>
      <c r="AG53" s="4"/>
      <c r="AH53" s="4">
        <v>66.37</v>
      </c>
      <c r="AI53" t="s">
        <v>30</v>
      </c>
      <c r="AK53" t="s">
        <v>1250</v>
      </c>
      <c r="AL53" t="s">
        <v>32</v>
      </c>
      <c r="AM53" s="6"/>
      <c r="AN53" s="6">
        <v>66.37</v>
      </c>
      <c r="AO53" s="6"/>
      <c r="AP53" s="5"/>
      <c r="AQ53" s="5"/>
      <c r="AR53" s="5"/>
      <c r="AS53" s="6">
        <f>AM53-AP53-AQ53</f>
        <v>0</v>
      </c>
    </row>
    <row r="54" spans="1:45" customFormat="1" outlineLevel="2" x14ac:dyDescent="0.25">
      <c r="A54" s="9">
        <f t="shared" si="0"/>
        <v>7</v>
      </c>
      <c r="B54" s="7">
        <v>44385</v>
      </c>
      <c r="C54" s="2" t="s">
        <v>40</v>
      </c>
      <c r="D54" s="2"/>
      <c r="E54" s="2"/>
      <c r="F54" s="2"/>
      <c r="G54" s="2"/>
      <c r="H54" s="2"/>
      <c r="I54" s="2"/>
      <c r="J54" s="2"/>
      <c r="K54" s="2"/>
      <c r="L54">
        <v>-66.02</v>
      </c>
      <c r="M54" t="s">
        <v>30</v>
      </c>
      <c r="N54" s="2"/>
      <c r="O54" s="2">
        <v>5156357138</v>
      </c>
      <c r="P54" s="2" t="s">
        <v>41</v>
      </c>
      <c r="W54" s="2"/>
      <c r="X54" s="12"/>
      <c r="Y54" s="6"/>
      <c r="Z54" s="6"/>
      <c r="AA54" s="4"/>
      <c r="AB54" s="1">
        <v>0</v>
      </c>
      <c r="AC54" s="4"/>
      <c r="AD54" s="4"/>
      <c r="AE54" s="4"/>
      <c r="AF54" s="4"/>
      <c r="AG54" s="4"/>
      <c r="AH54" s="4">
        <v>-66.02</v>
      </c>
      <c r="AI54" t="s">
        <v>30</v>
      </c>
      <c r="AK54" t="s">
        <v>1251</v>
      </c>
      <c r="AL54" t="s">
        <v>43</v>
      </c>
      <c r="AM54" s="6"/>
      <c r="AN54" s="6">
        <v>-66.02</v>
      </c>
      <c r="AO54" s="6"/>
      <c r="AP54" s="5"/>
      <c r="AQ54" s="5"/>
      <c r="AR54" s="5"/>
      <c r="AS54" s="6">
        <f>AM54-AP54-AQ54</f>
        <v>0</v>
      </c>
    </row>
    <row r="55" spans="1:45" customFormat="1" outlineLevel="2" x14ac:dyDescent="0.25">
      <c r="A55" s="9">
        <f t="shared" si="0"/>
        <v>7</v>
      </c>
      <c r="B55" s="7">
        <v>44388</v>
      </c>
      <c r="C55" s="2" t="s">
        <v>45</v>
      </c>
      <c r="D55" s="2" t="s">
        <v>1240</v>
      </c>
      <c r="E55" s="2" t="s">
        <v>1241</v>
      </c>
      <c r="F55" s="2" t="s">
        <v>1242</v>
      </c>
      <c r="G55" s="2" t="s">
        <v>1243</v>
      </c>
      <c r="H55" s="2" t="s">
        <v>1244</v>
      </c>
      <c r="I55" s="2" t="s">
        <v>189</v>
      </c>
      <c r="J55" s="2">
        <v>10091</v>
      </c>
      <c r="K55" s="2" t="s">
        <v>57</v>
      </c>
      <c r="L55">
        <v>61.6</v>
      </c>
      <c r="M55" t="s">
        <v>30</v>
      </c>
      <c r="N55" s="3">
        <v>44390</v>
      </c>
      <c r="O55" s="2">
        <v>5159369330</v>
      </c>
      <c r="P55" s="2" t="s">
        <v>41</v>
      </c>
      <c r="Q55" t="s">
        <v>48</v>
      </c>
      <c r="S55">
        <v>124803182354</v>
      </c>
      <c r="T55">
        <v>2428415191002</v>
      </c>
      <c r="U55" t="s">
        <v>198</v>
      </c>
      <c r="W55" s="2">
        <v>1</v>
      </c>
      <c r="X55" s="12">
        <v>60</v>
      </c>
      <c r="Y55" s="6">
        <v>10</v>
      </c>
      <c r="Z55" s="6"/>
      <c r="AA55" s="4"/>
      <c r="AB55" s="1">
        <v>0</v>
      </c>
      <c r="AC55" s="4">
        <v>-0.35</v>
      </c>
      <c r="AD55" s="4">
        <v>-8.0500000000000007</v>
      </c>
      <c r="AE55" s="4"/>
      <c r="AF55" s="4"/>
      <c r="AG55" s="4"/>
      <c r="AH55" s="4">
        <v>70</v>
      </c>
      <c r="AI55" t="s">
        <v>30</v>
      </c>
      <c r="AM55" s="6">
        <v>61.6</v>
      </c>
      <c r="AN55" s="6"/>
      <c r="AO55" s="6">
        <v>10</v>
      </c>
      <c r="AP55" s="5">
        <v>-0.35</v>
      </c>
      <c r="AQ55" s="5">
        <v>-8.0500000000000007</v>
      </c>
      <c r="AR55" s="5">
        <v>70</v>
      </c>
      <c r="AS55" s="6">
        <f>AM55-AP55-AQ55</f>
        <v>70</v>
      </c>
    </row>
    <row r="56" spans="1:45" customFormat="1" outlineLevel="2" x14ac:dyDescent="0.25">
      <c r="A56" s="9">
        <f t="shared" si="0"/>
        <v>7</v>
      </c>
      <c r="B56" s="7">
        <v>44390</v>
      </c>
      <c r="C56" s="2" t="s">
        <v>40</v>
      </c>
      <c r="D56" s="2"/>
      <c r="E56" s="2"/>
      <c r="F56" s="2"/>
      <c r="G56" s="2"/>
      <c r="H56" s="2"/>
      <c r="I56" s="2"/>
      <c r="J56" s="2"/>
      <c r="K56" s="2"/>
      <c r="L56">
        <v>-61.6</v>
      </c>
      <c r="M56" t="s">
        <v>30</v>
      </c>
      <c r="N56" s="2"/>
      <c r="O56" s="2">
        <v>5159369330</v>
      </c>
      <c r="P56" s="2" t="s">
        <v>41</v>
      </c>
      <c r="W56" s="2"/>
      <c r="X56" s="12"/>
      <c r="Y56" s="6"/>
      <c r="Z56" s="6"/>
      <c r="AA56" s="4"/>
      <c r="AB56" s="1">
        <v>0</v>
      </c>
      <c r="AC56" s="4"/>
      <c r="AD56" s="4"/>
      <c r="AE56" s="4"/>
      <c r="AF56" s="4"/>
      <c r="AG56" s="4"/>
      <c r="AH56" s="4">
        <v>-61.6</v>
      </c>
      <c r="AI56" t="s">
        <v>30</v>
      </c>
      <c r="AK56" t="s">
        <v>1239</v>
      </c>
      <c r="AL56" t="s">
        <v>43</v>
      </c>
      <c r="AM56" s="6"/>
      <c r="AN56" s="6">
        <v>-61.6</v>
      </c>
      <c r="AO56" s="6"/>
      <c r="AP56" s="5"/>
      <c r="AQ56" s="5"/>
      <c r="AR56" s="5"/>
      <c r="AS56" s="6">
        <f>AM56-AP56-AQ56</f>
        <v>0</v>
      </c>
    </row>
    <row r="57" spans="1:45" customFormat="1" outlineLevel="2" x14ac:dyDescent="0.25">
      <c r="A57" s="9">
        <f t="shared" si="0"/>
        <v>7</v>
      </c>
      <c r="B57" s="7">
        <v>44397</v>
      </c>
      <c r="C57" s="2" t="s">
        <v>45</v>
      </c>
      <c r="D57" s="2" t="s">
        <v>1233</v>
      </c>
      <c r="E57" s="2" t="s">
        <v>1234</v>
      </c>
      <c r="F57" s="2" t="s">
        <v>1235</v>
      </c>
      <c r="G57" s="2" t="s">
        <v>1236</v>
      </c>
      <c r="H57" s="2" t="s">
        <v>1237</v>
      </c>
      <c r="I57" s="2" t="s">
        <v>1238</v>
      </c>
      <c r="J57" s="2">
        <v>52014</v>
      </c>
      <c r="K57" s="2" t="s">
        <v>57</v>
      </c>
      <c r="L57">
        <v>61.6</v>
      </c>
      <c r="M57" t="s">
        <v>30</v>
      </c>
      <c r="N57" s="3">
        <v>44399</v>
      </c>
      <c r="O57" s="2">
        <v>5166528170</v>
      </c>
      <c r="P57" s="2" t="s">
        <v>41</v>
      </c>
      <c r="Q57" t="s">
        <v>48</v>
      </c>
      <c r="S57">
        <v>124422372083</v>
      </c>
      <c r="T57">
        <v>2431199404002</v>
      </c>
      <c r="U57" t="s">
        <v>198</v>
      </c>
      <c r="W57" s="2">
        <v>1</v>
      </c>
      <c r="X57" s="12">
        <v>60</v>
      </c>
      <c r="Y57" s="6">
        <v>10</v>
      </c>
      <c r="Z57" s="6"/>
      <c r="AA57" s="4"/>
      <c r="AB57" s="1">
        <v>0</v>
      </c>
      <c r="AC57" s="4">
        <v>-0.35</v>
      </c>
      <c r="AD57" s="4">
        <v>-8.0500000000000007</v>
      </c>
      <c r="AE57" s="4"/>
      <c r="AF57" s="4"/>
      <c r="AG57" s="4"/>
      <c r="AH57" s="4">
        <v>70</v>
      </c>
      <c r="AI57" t="s">
        <v>30</v>
      </c>
      <c r="AM57" s="6">
        <v>61.6</v>
      </c>
      <c r="AN57" s="6"/>
      <c r="AO57" s="6">
        <v>10</v>
      </c>
      <c r="AP57" s="5">
        <v>-0.35</v>
      </c>
      <c r="AQ57" s="5">
        <v>-8.0500000000000007</v>
      </c>
      <c r="AR57" s="5">
        <v>70</v>
      </c>
      <c r="AS57" s="6">
        <f>AM57-AP57-AQ57</f>
        <v>70</v>
      </c>
    </row>
    <row r="58" spans="1:45" customFormat="1" outlineLevel="2" x14ac:dyDescent="0.25">
      <c r="A58" s="9">
        <f t="shared" si="0"/>
        <v>7</v>
      </c>
      <c r="B58" s="7">
        <v>44398</v>
      </c>
      <c r="C58" s="2" t="s">
        <v>45</v>
      </c>
      <c r="D58" s="2" t="s">
        <v>1228</v>
      </c>
      <c r="E58" s="2" t="s">
        <v>1229</v>
      </c>
      <c r="F58" s="2" t="s">
        <v>1230</v>
      </c>
      <c r="G58" s="2" t="s">
        <v>1231</v>
      </c>
      <c r="H58" s="2" t="s">
        <v>1232</v>
      </c>
      <c r="I58" s="2" t="s">
        <v>108</v>
      </c>
      <c r="J58" s="2">
        <v>20149</v>
      </c>
      <c r="K58" s="2" t="s">
        <v>57</v>
      </c>
      <c r="L58">
        <v>61.6</v>
      </c>
      <c r="M58" t="s">
        <v>30</v>
      </c>
      <c r="N58" s="3">
        <v>44400</v>
      </c>
      <c r="O58" s="2">
        <v>5167326602</v>
      </c>
      <c r="P58" s="2" t="s">
        <v>41</v>
      </c>
      <c r="Q58" t="s">
        <v>48</v>
      </c>
      <c r="S58">
        <v>124781826888</v>
      </c>
      <c r="T58">
        <v>2431447777002</v>
      </c>
      <c r="U58" t="s">
        <v>319</v>
      </c>
      <c r="W58" s="2">
        <v>1</v>
      </c>
      <c r="X58" s="12">
        <v>60</v>
      </c>
      <c r="Y58" s="6">
        <v>10</v>
      </c>
      <c r="Z58" s="6"/>
      <c r="AA58" s="4"/>
      <c r="AB58" s="1">
        <v>0</v>
      </c>
      <c r="AC58" s="4">
        <v>-0.35</v>
      </c>
      <c r="AD58" s="4">
        <v>-8.0500000000000007</v>
      </c>
      <c r="AE58" s="4"/>
      <c r="AF58" s="4"/>
      <c r="AG58" s="4"/>
      <c r="AH58" s="4">
        <v>70</v>
      </c>
      <c r="AI58" t="s">
        <v>30</v>
      </c>
      <c r="AM58" s="6">
        <v>61.6</v>
      </c>
      <c r="AN58" s="6"/>
      <c r="AO58" s="6">
        <v>10</v>
      </c>
      <c r="AP58" s="5">
        <v>-0.35</v>
      </c>
      <c r="AQ58" s="5">
        <v>-8.0500000000000007</v>
      </c>
      <c r="AR58" s="5">
        <v>70</v>
      </c>
      <c r="AS58" s="6">
        <f>AM58-AP58-AQ58</f>
        <v>70</v>
      </c>
    </row>
    <row r="59" spans="1:45" customFormat="1" outlineLevel="2" x14ac:dyDescent="0.25">
      <c r="A59" s="9">
        <f t="shared" si="0"/>
        <v>7</v>
      </c>
      <c r="B59" s="7">
        <v>44399</v>
      </c>
      <c r="C59" s="2" t="s">
        <v>40</v>
      </c>
      <c r="D59" s="2"/>
      <c r="E59" s="2"/>
      <c r="F59" s="2"/>
      <c r="G59" s="2"/>
      <c r="H59" s="2"/>
      <c r="I59" s="2"/>
      <c r="J59" s="2"/>
      <c r="K59" s="2"/>
      <c r="L59">
        <v>-61.6</v>
      </c>
      <c r="M59" t="s">
        <v>30</v>
      </c>
      <c r="N59" s="2"/>
      <c r="O59" s="2">
        <v>5166528170</v>
      </c>
      <c r="P59" s="2" t="s">
        <v>41</v>
      </c>
      <c r="W59" s="2"/>
      <c r="X59" s="12"/>
      <c r="Y59" s="6"/>
      <c r="Z59" s="6"/>
      <c r="AA59" s="4"/>
      <c r="AB59" s="1">
        <v>0</v>
      </c>
      <c r="AC59" s="4"/>
      <c r="AD59" s="4"/>
      <c r="AE59" s="4"/>
      <c r="AF59" s="4"/>
      <c r="AG59" s="4"/>
      <c r="AH59" s="4">
        <v>-61.6</v>
      </c>
      <c r="AI59" t="s">
        <v>30</v>
      </c>
      <c r="AK59" t="s">
        <v>1227</v>
      </c>
      <c r="AL59" t="s">
        <v>43</v>
      </c>
      <c r="AM59" s="6"/>
      <c r="AN59" s="6">
        <v>-61.6</v>
      </c>
      <c r="AO59" s="6"/>
      <c r="AP59" s="5"/>
      <c r="AQ59" s="5"/>
      <c r="AR59" s="5"/>
      <c r="AS59" s="6">
        <f>AM59-AP59-AQ59</f>
        <v>0</v>
      </c>
    </row>
    <row r="60" spans="1:45" customFormat="1" outlineLevel="2" x14ac:dyDescent="0.25">
      <c r="A60" s="9">
        <f t="shared" si="0"/>
        <v>7</v>
      </c>
      <c r="B60" s="7">
        <v>44400</v>
      </c>
      <c r="C60" s="2" t="s">
        <v>40</v>
      </c>
      <c r="D60" s="2"/>
      <c r="E60" s="2"/>
      <c r="F60" s="2"/>
      <c r="G60" s="2"/>
      <c r="H60" s="2"/>
      <c r="I60" s="2"/>
      <c r="J60" s="2"/>
      <c r="K60" s="2"/>
      <c r="L60">
        <v>-61.6</v>
      </c>
      <c r="M60" t="s">
        <v>30</v>
      </c>
      <c r="N60" s="2"/>
      <c r="O60" s="2">
        <v>5167326602</v>
      </c>
      <c r="P60" s="2" t="s">
        <v>41</v>
      </c>
      <c r="W60" s="2"/>
      <c r="X60" s="12"/>
      <c r="Y60" s="6"/>
      <c r="Z60" s="6"/>
      <c r="AA60" s="4"/>
      <c r="AB60" s="1">
        <v>0</v>
      </c>
      <c r="AC60" s="4"/>
      <c r="AD60" s="4"/>
      <c r="AE60" s="4"/>
      <c r="AF60" s="4"/>
      <c r="AG60" s="4"/>
      <c r="AH60" s="4">
        <v>-61.6</v>
      </c>
      <c r="AI60" t="s">
        <v>30</v>
      </c>
      <c r="AK60" t="s">
        <v>1226</v>
      </c>
      <c r="AL60" t="s">
        <v>43</v>
      </c>
      <c r="AM60" s="6"/>
      <c r="AN60" s="6">
        <v>-61.6</v>
      </c>
      <c r="AO60" s="6"/>
      <c r="AP60" s="5"/>
      <c r="AQ60" s="5"/>
      <c r="AR60" s="5"/>
      <c r="AS60" s="6">
        <f>AM60-AP60-AQ60</f>
        <v>0</v>
      </c>
    </row>
    <row r="61" spans="1:45" customFormat="1" outlineLevel="2" x14ac:dyDescent="0.25">
      <c r="A61" s="9">
        <f t="shared" si="0"/>
        <v>7</v>
      </c>
      <c r="B61" s="7">
        <v>44404</v>
      </c>
      <c r="C61" s="2" t="s">
        <v>45</v>
      </c>
      <c r="D61" s="2" t="s">
        <v>1215</v>
      </c>
      <c r="E61" s="2" t="s">
        <v>1216</v>
      </c>
      <c r="F61" s="2" t="s">
        <v>1217</v>
      </c>
      <c r="G61" s="2" t="s">
        <v>1218</v>
      </c>
      <c r="H61" s="2" t="s">
        <v>1219</v>
      </c>
      <c r="I61" s="2" t="s">
        <v>1220</v>
      </c>
      <c r="J61" s="2">
        <v>71121</v>
      </c>
      <c r="K61" s="2" t="s">
        <v>57</v>
      </c>
      <c r="L61">
        <v>61.6</v>
      </c>
      <c r="M61" t="s">
        <v>30</v>
      </c>
      <c r="N61" s="3">
        <v>44406</v>
      </c>
      <c r="O61" s="2">
        <v>5171534426</v>
      </c>
      <c r="P61" s="2" t="s">
        <v>41</v>
      </c>
      <c r="Q61" t="s">
        <v>48</v>
      </c>
      <c r="S61">
        <v>124770927196</v>
      </c>
      <c r="T61">
        <v>2433462337002</v>
      </c>
      <c r="U61" t="s">
        <v>198</v>
      </c>
      <c r="W61" s="2">
        <v>1</v>
      </c>
      <c r="X61" s="12">
        <v>60</v>
      </c>
      <c r="Y61" s="6">
        <v>10</v>
      </c>
      <c r="Z61" s="6"/>
      <c r="AA61" s="4"/>
      <c r="AB61" s="1">
        <v>0</v>
      </c>
      <c r="AC61" s="4">
        <v>-0.35</v>
      </c>
      <c r="AD61" s="4">
        <v>-8.0500000000000007</v>
      </c>
      <c r="AE61" s="4"/>
      <c r="AF61" s="4"/>
      <c r="AG61" s="4"/>
      <c r="AH61" s="4">
        <v>70</v>
      </c>
      <c r="AI61" t="s">
        <v>30</v>
      </c>
      <c r="AM61" s="6">
        <v>61.6</v>
      </c>
      <c r="AN61" s="6"/>
      <c r="AO61" s="6">
        <v>10</v>
      </c>
      <c r="AP61" s="5">
        <v>-0.35</v>
      </c>
      <c r="AQ61" s="5">
        <v>-8.0500000000000007</v>
      </c>
      <c r="AR61" s="5">
        <v>70</v>
      </c>
      <c r="AS61" s="6">
        <f>AM61-AP61-AQ61</f>
        <v>70</v>
      </c>
    </row>
    <row r="62" spans="1:45" customFormat="1" outlineLevel="2" x14ac:dyDescent="0.25">
      <c r="A62" s="9">
        <f t="shared" si="0"/>
        <v>7</v>
      </c>
      <c r="B62" s="7">
        <v>44404</v>
      </c>
      <c r="C62" s="2" t="s">
        <v>45</v>
      </c>
      <c r="D62" s="2" t="s">
        <v>1221</v>
      </c>
      <c r="E62" s="2" t="s">
        <v>1222</v>
      </c>
      <c r="F62" s="2" t="s">
        <v>1223</v>
      </c>
      <c r="G62" s="2" t="s">
        <v>1224</v>
      </c>
      <c r="H62" s="2" t="s">
        <v>1225</v>
      </c>
      <c r="I62" s="2"/>
      <c r="J62" s="2">
        <v>49124</v>
      </c>
      <c r="K62" s="2" t="s">
        <v>47</v>
      </c>
      <c r="L62">
        <v>57.17</v>
      </c>
      <c r="M62" t="s">
        <v>30</v>
      </c>
      <c r="N62" s="3">
        <v>44406</v>
      </c>
      <c r="O62" s="2">
        <v>5171534426</v>
      </c>
      <c r="P62" s="2" t="s">
        <v>41</v>
      </c>
      <c r="Q62" t="s">
        <v>48</v>
      </c>
      <c r="S62">
        <v>124803182354</v>
      </c>
      <c r="T62">
        <v>2433340771002</v>
      </c>
      <c r="U62" t="s">
        <v>198</v>
      </c>
      <c r="W62" s="2">
        <v>1</v>
      </c>
      <c r="X62" s="12">
        <v>50</v>
      </c>
      <c r="Y62" s="6">
        <v>15</v>
      </c>
      <c r="Z62" s="6"/>
      <c r="AA62" s="4"/>
      <c r="AB62" s="1">
        <v>0</v>
      </c>
      <c r="AC62" s="4">
        <v>-0.35</v>
      </c>
      <c r="AD62" s="4">
        <v>-7.48</v>
      </c>
      <c r="AE62" s="4"/>
      <c r="AF62" s="4"/>
      <c r="AG62" s="4">
        <v>0</v>
      </c>
      <c r="AH62" s="4">
        <v>65</v>
      </c>
      <c r="AI62" t="s">
        <v>30</v>
      </c>
      <c r="AM62" s="6">
        <v>57.17</v>
      </c>
      <c r="AN62" s="6"/>
      <c r="AO62" s="6">
        <v>15</v>
      </c>
      <c r="AP62" s="5">
        <v>-0.35</v>
      </c>
      <c r="AQ62" s="5">
        <v>-7.48</v>
      </c>
      <c r="AR62" s="5">
        <v>65</v>
      </c>
      <c r="AS62" s="6">
        <f>AM62-AP62-AQ62</f>
        <v>65</v>
      </c>
    </row>
    <row r="63" spans="1:45" customFormat="1" outlineLevel="2" x14ac:dyDescent="0.25">
      <c r="A63" s="9">
        <f t="shared" si="0"/>
        <v>7</v>
      </c>
      <c r="B63" s="7">
        <v>44406</v>
      </c>
      <c r="C63" s="2" t="s">
        <v>45</v>
      </c>
      <c r="D63" s="2" t="s">
        <v>1209</v>
      </c>
      <c r="E63" s="2" t="s">
        <v>1210</v>
      </c>
      <c r="F63" s="2" t="s">
        <v>1211</v>
      </c>
      <c r="G63" s="2" t="s">
        <v>1212</v>
      </c>
      <c r="H63" s="2" t="s">
        <v>1213</v>
      </c>
      <c r="I63" s="2" t="s">
        <v>841</v>
      </c>
      <c r="J63" s="2">
        <v>5100</v>
      </c>
      <c r="K63" s="2" t="s">
        <v>57</v>
      </c>
      <c r="L63">
        <v>61.6</v>
      </c>
      <c r="M63" t="s">
        <v>30</v>
      </c>
      <c r="N63" s="3">
        <v>44410</v>
      </c>
      <c r="O63" s="2">
        <v>5173339034</v>
      </c>
      <c r="P63" s="2" t="s">
        <v>41</v>
      </c>
      <c r="Q63" t="s">
        <v>48</v>
      </c>
      <c r="S63">
        <v>124530070100</v>
      </c>
      <c r="T63">
        <v>2433968410002</v>
      </c>
      <c r="U63" t="s">
        <v>466</v>
      </c>
      <c r="W63" s="2">
        <v>1</v>
      </c>
      <c r="X63" s="12">
        <v>60</v>
      </c>
      <c r="Y63" s="6">
        <v>10</v>
      </c>
      <c r="Z63" s="6"/>
      <c r="AA63" s="4"/>
      <c r="AB63" s="1">
        <v>0</v>
      </c>
      <c r="AC63" s="4">
        <v>-0.35</v>
      </c>
      <c r="AD63" s="4">
        <v>-8.0500000000000007</v>
      </c>
      <c r="AE63" s="4"/>
      <c r="AF63" s="4"/>
      <c r="AG63" s="4"/>
      <c r="AH63" s="4">
        <v>70</v>
      </c>
      <c r="AI63" t="s">
        <v>30</v>
      </c>
      <c r="AM63" s="6">
        <v>61.6</v>
      </c>
      <c r="AN63" s="6"/>
      <c r="AO63" s="6">
        <v>10</v>
      </c>
      <c r="AP63" s="5">
        <v>-0.35</v>
      </c>
      <c r="AQ63" s="5">
        <v>-8.0500000000000007</v>
      </c>
      <c r="AR63" s="5">
        <v>70</v>
      </c>
      <c r="AS63" s="6">
        <f>AM63-AP63-AQ63</f>
        <v>70</v>
      </c>
    </row>
    <row r="64" spans="1:45" customFormat="1" outlineLevel="2" x14ac:dyDescent="0.25">
      <c r="A64" s="9">
        <f t="shared" si="0"/>
        <v>7</v>
      </c>
      <c r="B64" s="7">
        <v>44406</v>
      </c>
      <c r="C64" s="2" t="s">
        <v>40</v>
      </c>
      <c r="D64" s="2"/>
      <c r="E64" s="2"/>
      <c r="F64" s="2"/>
      <c r="G64" s="2"/>
      <c r="H64" s="2"/>
      <c r="I64" s="2"/>
      <c r="J64" s="2"/>
      <c r="K64" s="2"/>
      <c r="L64">
        <v>-118.77</v>
      </c>
      <c r="M64" t="s">
        <v>30</v>
      </c>
      <c r="N64" s="2"/>
      <c r="O64" s="2">
        <v>5171534426</v>
      </c>
      <c r="P64" s="2" t="s">
        <v>41</v>
      </c>
      <c r="W64" s="2"/>
      <c r="X64" s="12"/>
      <c r="Y64" s="6"/>
      <c r="Z64" s="6"/>
      <c r="AA64" s="4"/>
      <c r="AB64" s="1">
        <v>0</v>
      </c>
      <c r="AC64" s="4"/>
      <c r="AD64" s="4"/>
      <c r="AE64" s="4"/>
      <c r="AF64" s="4"/>
      <c r="AG64" s="4"/>
      <c r="AH64" s="4">
        <v>-118.77</v>
      </c>
      <c r="AI64" t="s">
        <v>30</v>
      </c>
      <c r="AK64" t="s">
        <v>1214</v>
      </c>
      <c r="AL64" t="s">
        <v>43</v>
      </c>
      <c r="AM64" s="6"/>
      <c r="AN64" s="6">
        <v>-118.77</v>
      </c>
      <c r="AO64" s="6"/>
      <c r="AP64" s="5"/>
      <c r="AQ64" s="5"/>
      <c r="AR64" s="5"/>
      <c r="AS64" s="6">
        <f>AM64-AP64-AQ64</f>
        <v>0</v>
      </c>
    </row>
    <row r="65" spans="1:45" s="11" customFormat="1" outlineLevel="1" x14ac:dyDescent="0.25">
      <c r="A65" s="8" t="s">
        <v>1417</v>
      </c>
      <c r="B65" s="7"/>
      <c r="C65" s="8"/>
      <c r="D65" s="8"/>
      <c r="E65" s="8"/>
      <c r="F65" s="8"/>
      <c r="G65" s="8"/>
      <c r="H65" s="8"/>
      <c r="I65" s="8"/>
      <c r="J65" s="8"/>
      <c r="K65" s="8"/>
      <c r="N65" s="8"/>
      <c r="O65" s="8"/>
      <c r="P65" s="8"/>
      <c r="W65" s="8"/>
      <c r="X65" s="36"/>
      <c r="Y65" s="10"/>
      <c r="Z65" s="10"/>
      <c r="AA65" s="37"/>
      <c r="AB65" s="13"/>
      <c r="AC65" s="37"/>
      <c r="AD65" s="37"/>
      <c r="AE65" s="37"/>
      <c r="AF65" s="37"/>
      <c r="AG65" s="37"/>
      <c r="AH65" s="37"/>
      <c r="AM65" s="10">
        <f>SUBTOTAL(9,AM47:AM64)</f>
        <v>567.31000000000006</v>
      </c>
      <c r="AN65" s="10">
        <f>SUBTOTAL(9,AN47:AN64)</f>
        <v>-505.71000000000004</v>
      </c>
      <c r="AO65" s="10">
        <f>SUBTOTAL(9,AO47:AO64)</f>
        <v>120</v>
      </c>
      <c r="AP65" s="14">
        <f>SUBTOTAL(9,AP47:AP64)</f>
        <v>-3.5000000000000004</v>
      </c>
      <c r="AQ65" s="14">
        <f>SUBTOTAL(9,AQ47:AQ64)</f>
        <v>-74.19</v>
      </c>
      <c r="AR65" s="14">
        <f>SUBTOTAL(9,AR47:AR64)</f>
        <v>645</v>
      </c>
    </row>
    <row r="66" spans="1:45" customFormat="1" outlineLevel="2" x14ac:dyDescent="0.25">
      <c r="A66" s="9">
        <f t="shared" si="0"/>
        <v>8</v>
      </c>
      <c r="B66" s="7">
        <v>44410</v>
      </c>
      <c r="C66" s="2" t="s">
        <v>40</v>
      </c>
      <c r="D66" s="2"/>
      <c r="E66" s="2"/>
      <c r="F66" s="2"/>
      <c r="G66" s="2"/>
      <c r="H66" s="2"/>
      <c r="I66" s="2"/>
      <c r="J66" s="2"/>
      <c r="K66" s="2"/>
      <c r="L66">
        <v>-61.6</v>
      </c>
      <c r="M66" t="s">
        <v>30</v>
      </c>
      <c r="N66" s="2"/>
      <c r="O66" s="2">
        <v>5173339034</v>
      </c>
      <c r="P66" s="2" t="s">
        <v>41</v>
      </c>
      <c r="W66" s="2"/>
      <c r="X66" s="12"/>
      <c r="Y66" s="6"/>
      <c r="Z66" s="6"/>
      <c r="AA66" s="4"/>
      <c r="AB66" s="1">
        <v>0</v>
      </c>
      <c r="AC66" s="4"/>
      <c r="AD66" s="4"/>
      <c r="AE66" s="4"/>
      <c r="AF66" s="4"/>
      <c r="AG66" s="4"/>
      <c r="AH66" s="4">
        <v>-61.6</v>
      </c>
      <c r="AI66" t="s">
        <v>30</v>
      </c>
      <c r="AK66" t="s">
        <v>1208</v>
      </c>
      <c r="AL66" t="s">
        <v>43</v>
      </c>
      <c r="AM66" s="6"/>
      <c r="AN66" s="6">
        <v>-61.6</v>
      </c>
      <c r="AO66" s="6"/>
      <c r="AP66" s="5"/>
      <c r="AQ66" s="5"/>
      <c r="AR66" s="5"/>
      <c r="AS66" s="6">
        <f>AM66-AP66-AQ66</f>
        <v>0</v>
      </c>
    </row>
    <row r="67" spans="1:45" customFormat="1" outlineLevel="2" x14ac:dyDescent="0.25">
      <c r="A67" s="9">
        <f t="shared" si="0"/>
        <v>8</v>
      </c>
      <c r="B67" s="7">
        <v>44411</v>
      </c>
      <c r="C67" s="2" t="s">
        <v>45</v>
      </c>
      <c r="D67" s="2" t="s">
        <v>1197</v>
      </c>
      <c r="E67" s="2" t="s">
        <v>1198</v>
      </c>
      <c r="F67" s="2" t="s">
        <v>1199</v>
      </c>
      <c r="G67" s="2" t="s">
        <v>1200</v>
      </c>
      <c r="H67" s="2" t="s">
        <v>1201</v>
      </c>
      <c r="I67" s="2" t="s">
        <v>346</v>
      </c>
      <c r="J67" s="2">
        <v>37058</v>
      </c>
      <c r="K67" s="2" t="s">
        <v>57</v>
      </c>
      <c r="L67">
        <v>61.6</v>
      </c>
      <c r="M67" t="s">
        <v>30</v>
      </c>
      <c r="N67" s="3">
        <v>44413</v>
      </c>
      <c r="O67" s="2">
        <v>5176895186</v>
      </c>
      <c r="P67" s="2" t="s">
        <v>41</v>
      </c>
      <c r="Q67" t="s">
        <v>48</v>
      </c>
      <c r="S67">
        <v>124483761371</v>
      </c>
      <c r="T67">
        <v>2435756857002</v>
      </c>
      <c r="U67" t="s">
        <v>340</v>
      </c>
      <c r="W67" s="2">
        <v>1</v>
      </c>
      <c r="X67" s="12">
        <v>60</v>
      </c>
      <c r="Y67" s="6">
        <v>10</v>
      </c>
      <c r="Z67" s="6"/>
      <c r="AA67" s="4"/>
      <c r="AB67" s="1">
        <v>0</v>
      </c>
      <c r="AC67" s="4">
        <v>-0.35</v>
      </c>
      <c r="AD67" s="4">
        <v>-8.0500000000000007</v>
      </c>
      <c r="AE67" s="4"/>
      <c r="AF67" s="4"/>
      <c r="AG67" s="4"/>
      <c r="AH67" s="4">
        <v>70</v>
      </c>
      <c r="AI67" t="s">
        <v>30</v>
      </c>
      <c r="AM67" s="6">
        <v>61.6</v>
      </c>
      <c r="AN67" s="6"/>
      <c r="AO67" s="6">
        <v>10</v>
      </c>
      <c r="AP67" s="5">
        <v>-0.35</v>
      </c>
      <c r="AQ67" s="5">
        <v>-8.0500000000000007</v>
      </c>
      <c r="AR67" s="5">
        <v>70</v>
      </c>
      <c r="AS67" s="6">
        <f>AM67-AP67-AQ67</f>
        <v>70</v>
      </c>
    </row>
    <row r="68" spans="1:45" customFormat="1" outlineLevel="2" x14ac:dyDescent="0.25">
      <c r="A68" s="9">
        <f t="shared" si="0"/>
        <v>8</v>
      </c>
      <c r="B68" s="7">
        <v>44411</v>
      </c>
      <c r="C68" s="2" t="s">
        <v>45</v>
      </c>
      <c r="D68" s="2" t="s">
        <v>1202</v>
      </c>
      <c r="E68" s="2" t="s">
        <v>1203</v>
      </c>
      <c r="F68" s="2" t="s">
        <v>1204</v>
      </c>
      <c r="G68" s="2" t="s">
        <v>1205</v>
      </c>
      <c r="H68" s="2" t="s">
        <v>1206</v>
      </c>
      <c r="I68" s="2" t="s">
        <v>1207</v>
      </c>
      <c r="J68" s="2">
        <v>68210</v>
      </c>
      <c r="K68" s="2" t="s">
        <v>187</v>
      </c>
      <c r="L68">
        <v>66.02</v>
      </c>
      <c r="M68" t="s">
        <v>30</v>
      </c>
      <c r="N68" s="3">
        <v>44413</v>
      </c>
      <c r="O68" s="2">
        <v>5176895186</v>
      </c>
      <c r="P68" s="2" t="s">
        <v>41</v>
      </c>
      <c r="Q68" t="s">
        <v>48</v>
      </c>
      <c r="S68">
        <v>124770927196</v>
      </c>
      <c r="T68">
        <v>2435617150002</v>
      </c>
      <c r="U68" t="s">
        <v>198</v>
      </c>
      <c r="W68" s="2">
        <v>1</v>
      </c>
      <c r="X68" s="12">
        <v>60</v>
      </c>
      <c r="Y68" s="6">
        <v>15</v>
      </c>
      <c r="Z68" s="6"/>
      <c r="AA68" s="4"/>
      <c r="AB68" s="1">
        <v>0</v>
      </c>
      <c r="AC68" s="4">
        <v>-0.35</v>
      </c>
      <c r="AD68" s="4">
        <v>-8.6300000000000008</v>
      </c>
      <c r="AE68" s="4"/>
      <c r="AF68" s="4"/>
      <c r="AG68" s="4">
        <v>0</v>
      </c>
      <c r="AH68" s="4">
        <v>75</v>
      </c>
      <c r="AI68" t="s">
        <v>30</v>
      </c>
      <c r="AM68" s="6">
        <v>66.02</v>
      </c>
      <c r="AN68" s="6"/>
      <c r="AO68" s="6">
        <v>15</v>
      </c>
      <c r="AP68" s="5">
        <v>-0.35</v>
      </c>
      <c r="AQ68" s="5">
        <v>-8.6300000000000008</v>
      </c>
      <c r="AR68" s="5">
        <v>75</v>
      </c>
      <c r="AS68" s="6">
        <f>AM68-AP68-AQ68</f>
        <v>74.999999999999986</v>
      </c>
    </row>
    <row r="69" spans="1:45" customFormat="1" outlineLevel="2" x14ac:dyDescent="0.25">
      <c r="A69" s="9">
        <f t="shared" si="0"/>
        <v>8</v>
      </c>
      <c r="B69" s="7">
        <v>44413</v>
      </c>
      <c r="C69" s="2" t="s">
        <v>40</v>
      </c>
      <c r="D69" s="2"/>
      <c r="E69" s="2"/>
      <c r="F69" s="2"/>
      <c r="G69" s="2"/>
      <c r="H69" s="2"/>
      <c r="I69" s="2"/>
      <c r="J69" s="2"/>
      <c r="K69" s="2"/>
      <c r="L69">
        <v>-127.62</v>
      </c>
      <c r="M69" t="s">
        <v>30</v>
      </c>
      <c r="N69" s="2"/>
      <c r="O69" s="2">
        <v>5176895186</v>
      </c>
      <c r="P69" s="2" t="s">
        <v>41</v>
      </c>
      <c r="W69" s="2"/>
      <c r="X69" s="12"/>
      <c r="Y69" s="6"/>
      <c r="Z69" s="6"/>
      <c r="AA69" s="4"/>
      <c r="AB69" s="1">
        <v>0</v>
      </c>
      <c r="AC69" s="4"/>
      <c r="AD69" s="4"/>
      <c r="AE69" s="4"/>
      <c r="AF69" s="4"/>
      <c r="AG69" s="4"/>
      <c r="AH69" s="4">
        <v>-127.62</v>
      </c>
      <c r="AI69" t="s">
        <v>30</v>
      </c>
      <c r="AK69" t="s">
        <v>1196</v>
      </c>
      <c r="AL69" t="s">
        <v>43</v>
      </c>
      <c r="AM69" s="6"/>
      <c r="AN69" s="6">
        <v>-127.62</v>
      </c>
      <c r="AO69" s="6"/>
      <c r="AP69" s="5"/>
      <c r="AQ69" s="5"/>
      <c r="AR69" s="5"/>
      <c r="AS69" s="6">
        <f>AM69-AP69-AQ69</f>
        <v>0</v>
      </c>
    </row>
    <row r="70" spans="1:45" customFormat="1" outlineLevel="2" x14ac:dyDescent="0.25">
      <c r="A70" s="9">
        <f t="shared" si="0"/>
        <v>8</v>
      </c>
      <c r="B70" s="7">
        <v>44418</v>
      </c>
      <c r="C70" s="2" t="s">
        <v>45</v>
      </c>
      <c r="D70" s="2" t="s">
        <v>1191</v>
      </c>
      <c r="E70" s="2" t="s">
        <v>1192</v>
      </c>
      <c r="F70" s="2" t="s">
        <v>1193</v>
      </c>
      <c r="G70" s="2" t="s">
        <v>1194</v>
      </c>
      <c r="H70" s="2" t="s">
        <v>1195</v>
      </c>
      <c r="I70" s="2" t="s">
        <v>709</v>
      </c>
      <c r="J70" s="2">
        <v>28224</v>
      </c>
      <c r="K70" s="2" t="s">
        <v>65</v>
      </c>
      <c r="L70">
        <v>66.02</v>
      </c>
      <c r="M70" t="s">
        <v>30</v>
      </c>
      <c r="N70" s="3">
        <v>44420</v>
      </c>
      <c r="O70" s="2">
        <v>5182325090</v>
      </c>
      <c r="P70" s="2" t="s">
        <v>41</v>
      </c>
      <c r="Q70" t="s">
        <v>48</v>
      </c>
      <c r="S70">
        <v>124781826888</v>
      </c>
      <c r="T70">
        <v>2438003662002</v>
      </c>
      <c r="U70" t="s">
        <v>319</v>
      </c>
      <c r="W70" s="2">
        <v>1</v>
      </c>
      <c r="X70" s="12">
        <v>60</v>
      </c>
      <c r="Y70" s="6">
        <v>15</v>
      </c>
      <c r="Z70" s="6"/>
      <c r="AA70" s="4"/>
      <c r="AB70" s="1">
        <v>0</v>
      </c>
      <c r="AC70" s="4">
        <v>-0.35</v>
      </c>
      <c r="AD70" s="4">
        <v>-8.6300000000000008</v>
      </c>
      <c r="AE70" s="4"/>
      <c r="AF70" s="4"/>
      <c r="AG70" s="4">
        <v>0</v>
      </c>
      <c r="AH70" s="4">
        <v>75</v>
      </c>
      <c r="AI70" t="s">
        <v>30</v>
      </c>
      <c r="AM70" s="6">
        <v>66.02</v>
      </c>
      <c r="AN70" s="6"/>
      <c r="AO70" s="6">
        <v>15</v>
      </c>
      <c r="AP70" s="5">
        <v>-0.35</v>
      </c>
      <c r="AQ70" s="5">
        <v>-8.6300000000000008</v>
      </c>
      <c r="AR70" s="5">
        <v>75</v>
      </c>
      <c r="AS70" s="6">
        <f>AM70-AP70-AQ70</f>
        <v>74.999999999999986</v>
      </c>
    </row>
    <row r="71" spans="1:45" customFormat="1" outlineLevel="2" x14ac:dyDescent="0.25">
      <c r="A71" s="9">
        <f t="shared" si="0"/>
        <v>8</v>
      </c>
      <c r="B71" s="7">
        <v>44420</v>
      </c>
      <c r="C71" s="2" t="s">
        <v>40</v>
      </c>
      <c r="D71" s="2"/>
      <c r="E71" s="2"/>
      <c r="F71" s="2"/>
      <c r="G71" s="2"/>
      <c r="H71" s="2"/>
      <c r="I71" s="2"/>
      <c r="J71" s="2"/>
      <c r="K71" s="2"/>
      <c r="L71">
        <v>-66.02</v>
      </c>
      <c r="M71" t="s">
        <v>30</v>
      </c>
      <c r="N71" s="2"/>
      <c r="O71" s="2">
        <v>5182325090</v>
      </c>
      <c r="P71" s="2" t="s">
        <v>41</v>
      </c>
      <c r="W71" s="2"/>
      <c r="X71" s="12"/>
      <c r="Y71" s="6"/>
      <c r="Z71" s="6"/>
      <c r="AA71" s="4"/>
      <c r="AB71" s="1">
        <v>0</v>
      </c>
      <c r="AC71" s="4"/>
      <c r="AD71" s="4"/>
      <c r="AE71" s="4"/>
      <c r="AF71" s="4"/>
      <c r="AG71" s="4"/>
      <c r="AH71" s="4">
        <v>-66.02</v>
      </c>
      <c r="AI71" t="s">
        <v>30</v>
      </c>
      <c r="AK71" t="s">
        <v>1190</v>
      </c>
      <c r="AL71" t="s">
        <v>43</v>
      </c>
      <c r="AM71" s="6"/>
      <c r="AN71" s="6">
        <v>-66.02</v>
      </c>
      <c r="AO71" s="6"/>
      <c r="AP71" s="5"/>
      <c r="AQ71" s="5"/>
      <c r="AR71" s="5"/>
      <c r="AS71" s="6">
        <f>AM71-AP71-AQ71</f>
        <v>0</v>
      </c>
    </row>
    <row r="72" spans="1:45" customFormat="1" outlineLevel="2" x14ac:dyDescent="0.25">
      <c r="A72" s="9">
        <f t="shared" ref="A72:A139" si="1">MONTH(B72)</f>
        <v>8</v>
      </c>
      <c r="B72" s="7">
        <v>44423</v>
      </c>
      <c r="C72" s="2" t="s">
        <v>45</v>
      </c>
      <c r="D72" s="2" t="s">
        <v>1187</v>
      </c>
      <c r="E72" s="2" t="s">
        <v>1188</v>
      </c>
      <c r="F72" s="2" t="s">
        <v>1189</v>
      </c>
      <c r="G72" s="2"/>
      <c r="H72" s="2"/>
      <c r="I72" s="2"/>
      <c r="J72" s="2"/>
      <c r="K72" s="2"/>
      <c r="L72">
        <v>52.75</v>
      </c>
      <c r="M72" t="s">
        <v>30</v>
      </c>
      <c r="N72" s="3">
        <v>44425</v>
      </c>
      <c r="O72" s="2">
        <v>5185399322</v>
      </c>
      <c r="P72" s="2" t="s">
        <v>41</v>
      </c>
      <c r="Q72" t="s">
        <v>48</v>
      </c>
      <c r="S72">
        <v>124770927196</v>
      </c>
      <c r="T72">
        <v>2439471741002</v>
      </c>
      <c r="U72" t="s">
        <v>198</v>
      </c>
      <c r="W72" s="2">
        <v>1</v>
      </c>
      <c r="X72" s="12">
        <v>50</v>
      </c>
      <c r="Y72" s="6">
        <v>10</v>
      </c>
      <c r="Z72" s="6"/>
      <c r="AA72" s="4"/>
      <c r="AB72" s="1">
        <v>0</v>
      </c>
      <c r="AC72" s="4">
        <v>-0.35</v>
      </c>
      <c r="AD72" s="4">
        <v>-6.9</v>
      </c>
      <c r="AE72" s="4"/>
      <c r="AF72" s="4"/>
      <c r="AG72" s="4"/>
      <c r="AH72" s="4">
        <v>60</v>
      </c>
      <c r="AI72" t="s">
        <v>30</v>
      </c>
      <c r="AM72" s="6">
        <v>52.75</v>
      </c>
      <c r="AN72" s="6"/>
      <c r="AO72" s="6">
        <v>10</v>
      </c>
      <c r="AP72" s="5">
        <v>-0.35</v>
      </c>
      <c r="AQ72" s="5">
        <v>-6.9</v>
      </c>
      <c r="AR72" s="5">
        <v>60</v>
      </c>
      <c r="AS72" s="6">
        <f>AM72-AP72-AQ72</f>
        <v>60</v>
      </c>
    </row>
    <row r="73" spans="1:45" customFormat="1" outlineLevel="2" x14ac:dyDescent="0.25">
      <c r="A73" s="9">
        <f t="shared" si="1"/>
        <v>8</v>
      </c>
      <c r="B73" s="7">
        <v>44425</v>
      </c>
      <c r="C73" s="2" t="s">
        <v>40</v>
      </c>
      <c r="D73" s="2"/>
      <c r="E73" s="2"/>
      <c r="F73" s="2"/>
      <c r="G73" s="2"/>
      <c r="H73" s="2"/>
      <c r="I73" s="2"/>
      <c r="J73" s="2"/>
      <c r="K73" s="2"/>
      <c r="L73">
        <v>-52.75</v>
      </c>
      <c r="M73" t="s">
        <v>30</v>
      </c>
      <c r="N73" s="2"/>
      <c r="O73" s="2">
        <v>5185399322</v>
      </c>
      <c r="P73" s="2" t="s">
        <v>41</v>
      </c>
      <c r="W73" s="2"/>
      <c r="X73" s="12"/>
      <c r="Y73" s="6"/>
      <c r="Z73" s="6"/>
      <c r="AA73" s="4"/>
      <c r="AB73" s="1">
        <v>0</v>
      </c>
      <c r="AC73" s="4"/>
      <c r="AD73" s="4"/>
      <c r="AE73" s="4"/>
      <c r="AF73" s="4"/>
      <c r="AG73" s="4"/>
      <c r="AH73" s="4">
        <v>-52.75</v>
      </c>
      <c r="AI73" t="s">
        <v>30</v>
      </c>
      <c r="AK73" t="s">
        <v>1186</v>
      </c>
      <c r="AL73" t="s">
        <v>43</v>
      </c>
      <c r="AM73" s="6"/>
      <c r="AN73" s="6">
        <v>-52.75</v>
      </c>
      <c r="AO73" s="6"/>
      <c r="AP73" s="5"/>
      <c r="AQ73" s="5"/>
      <c r="AR73" s="5"/>
      <c r="AS73" s="6">
        <f>AM73-AP73-AQ73</f>
        <v>0</v>
      </c>
    </row>
    <row r="74" spans="1:45" customFormat="1" outlineLevel="2" x14ac:dyDescent="0.25">
      <c r="A74" s="9">
        <f t="shared" si="1"/>
        <v>8</v>
      </c>
      <c r="B74" s="7">
        <v>44436</v>
      </c>
      <c r="C74" s="2" t="s">
        <v>45</v>
      </c>
      <c r="D74" s="2" t="s">
        <v>1141</v>
      </c>
      <c r="E74" s="2" t="s">
        <v>1142</v>
      </c>
      <c r="F74" s="2" t="s">
        <v>1143</v>
      </c>
      <c r="G74" s="2" t="s">
        <v>1144</v>
      </c>
      <c r="H74" s="2" t="s">
        <v>1145</v>
      </c>
      <c r="I74" s="2" t="s">
        <v>465</v>
      </c>
      <c r="J74" s="2">
        <v>90010</v>
      </c>
      <c r="K74" s="2" t="s">
        <v>57</v>
      </c>
      <c r="L74">
        <v>61.6</v>
      </c>
      <c r="M74" t="s">
        <v>30</v>
      </c>
      <c r="N74" s="3">
        <v>44439</v>
      </c>
      <c r="O74" s="2">
        <v>5196539018</v>
      </c>
      <c r="P74" s="2" t="s">
        <v>41</v>
      </c>
      <c r="Q74" t="s">
        <v>48</v>
      </c>
      <c r="S74">
        <v>124530053968</v>
      </c>
      <c r="T74">
        <v>2443782583002</v>
      </c>
      <c r="U74" t="s">
        <v>815</v>
      </c>
      <c r="W74" s="2">
        <v>1</v>
      </c>
      <c r="X74" s="12">
        <v>60</v>
      </c>
      <c r="Y74" s="6">
        <v>10</v>
      </c>
      <c r="Z74" s="6"/>
      <c r="AA74" s="4"/>
      <c r="AB74" s="1">
        <v>0</v>
      </c>
      <c r="AC74" s="4">
        <v>-0.35</v>
      </c>
      <c r="AD74" s="4">
        <v>-8.0500000000000007</v>
      </c>
      <c r="AE74" s="4"/>
      <c r="AF74" s="4"/>
      <c r="AG74" s="4"/>
      <c r="AH74" s="4">
        <v>70</v>
      </c>
      <c r="AI74" t="s">
        <v>30</v>
      </c>
      <c r="AM74" s="6">
        <v>61.6</v>
      </c>
      <c r="AN74" s="6"/>
      <c r="AO74" s="6">
        <v>10</v>
      </c>
      <c r="AP74" s="5">
        <v>-0.35</v>
      </c>
      <c r="AQ74" s="5">
        <v>-8.0500000000000007</v>
      </c>
      <c r="AR74" s="5">
        <v>70</v>
      </c>
      <c r="AS74" s="6">
        <f>AM74-AP74-AQ74</f>
        <v>70</v>
      </c>
    </row>
    <row r="75" spans="1:45" customFormat="1" outlineLevel="2" x14ac:dyDescent="0.25">
      <c r="A75" s="9">
        <f t="shared" si="1"/>
        <v>8</v>
      </c>
      <c r="B75" s="7">
        <v>44439</v>
      </c>
      <c r="C75" s="2" t="s">
        <v>45</v>
      </c>
      <c r="D75" s="2" t="s">
        <v>1173</v>
      </c>
      <c r="E75" s="2" t="s">
        <v>1174</v>
      </c>
      <c r="F75" s="2" t="s">
        <v>1175</v>
      </c>
      <c r="G75" s="2" t="s">
        <v>1176</v>
      </c>
      <c r="H75" s="2" t="s">
        <v>1177</v>
      </c>
      <c r="I75" s="2" t="s">
        <v>1178</v>
      </c>
      <c r="J75" s="2">
        <v>9016</v>
      </c>
      <c r="K75" s="2" t="s">
        <v>57</v>
      </c>
      <c r="L75">
        <v>61.6</v>
      </c>
      <c r="M75" t="s">
        <v>30</v>
      </c>
      <c r="N75" s="3">
        <v>44441</v>
      </c>
      <c r="O75" s="2">
        <v>5199091874</v>
      </c>
      <c r="P75" s="2" t="s">
        <v>41</v>
      </c>
      <c r="Q75" t="s">
        <v>48</v>
      </c>
      <c r="S75">
        <v>124803182354</v>
      </c>
      <c r="T75">
        <v>2444944711002</v>
      </c>
      <c r="U75" t="s">
        <v>198</v>
      </c>
      <c r="W75" s="2">
        <v>1</v>
      </c>
      <c r="X75" s="12">
        <v>60</v>
      </c>
      <c r="Y75" s="6">
        <v>10</v>
      </c>
      <c r="Z75" s="6"/>
      <c r="AA75" s="4"/>
      <c r="AB75" s="1">
        <v>0</v>
      </c>
      <c r="AC75" s="4">
        <v>-0.35</v>
      </c>
      <c r="AD75" s="4">
        <v>-8.0500000000000007</v>
      </c>
      <c r="AE75" s="4"/>
      <c r="AF75" s="4"/>
      <c r="AG75" s="4"/>
      <c r="AH75" s="4">
        <v>70</v>
      </c>
      <c r="AI75" t="s">
        <v>30</v>
      </c>
      <c r="AM75" s="6">
        <v>61.6</v>
      </c>
      <c r="AN75" s="6"/>
      <c r="AO75" s="6">
        <v>10</v>
      </c>
      <c r="AP75" s="5">
        <v>-0.35</v>
      </c>
      <c r="AQ75" s="5">
        <v>-8.0500000000000007</v>
      </c>
      <c r="AR75" s="5">
        <v>70</v>
      </c>
      <c r="AS75" s="6">
        <f>AM75-AP75-AQ75</f>
        <v>70</v>
      </c>
    </row>
    <row r="76" spans="1:45" customFormat="1" outlineLevel="2" x14ac:dyDescent="0.25">
      <c r="A76" s="9">
        <f t="shared" si="1"/>
        <v>8</v>
      </c>
      <c r="B76" s="7">
        <v>44439</v>
      </c>
      <c r="C76" s="2" t="s">
        <v>45</v>
      </c>
      <c r="D76" s="2" t="s">
        <v>1179</v>
      </c>
      <c r="E76" s="2" t="s">
        <v>1180</v>
      </c>
      <c r="F76" s="2" t="s">
        <v>1181</v>
      </c>
      <c r="G76" s="2" t="s">
        <v>1182</v>
      </c>
      <c r="H76" s="2" t="s">
        <v>1183</v>
      </c>
      <c r="I76" s="2" t="s">
        <v>1184</v>
      </c>
      <c r="J76" s="2">
        <v>24050</v>
      </c>
      <c r="K76" s="2" t="s">
        <v>57</v>
      </c>
      <c r="L76">
        <v>63.37</v>
      </c>
      <c r="M76" t="s">
        <v>30</v>
      </c>
      <c r="N76" s="3">
        <v>44441</v>
      </c>
      <c r="O76" s="2">
        <v>5199091874</v>
      </c>
      <c r="P76" s="2" t="s">
        <v>41</v>
      </c>
      <c r="Q76" t="s">
        <v>48</v>
      </c>
      <c r="S76">
        <v>124553296891</v>
      </c>
      <c r="T76">
        <v>2444858597002</v>
      </c>
      <c r="U76" t="s">
        <v>734</v>
      </c>
      <c r="W76" s="2">
        <v>1</v>
      </c>
      <c r="X76" s="12">
        <v>62</v>
      </c>
      <c r="Y76" s="6">
        <v>10</v>
      </c>
      <c r="Z76" s="6"/>
      <c r="AA76" s="4"/>
      <c r="AB76" s="1">
        <v>0</v>
      </c>
      <c r="AC76" s="4">
        <v>-0.35</v>
      </c>
      <c r="AD76" s="4">
        <v>-8.2799999999999994</v>
      </c>
      <c r="AE76" s="4"/>
      <c r="AF76" s="4"/>
      <c r="AG76" s="4"/>
      <c r="AH76" s="4">
        <v>72</v>
      </c>
      <c r="AI76" t="s">
        <v>30</v>
      </c>
      <c r="AM76" s="6">
        <v>63.37</v>
      </c>
      <c r="AN76" s="6"/>
      <c r="AO76" s="6">
        <v>10</v>
      </c>
      <c r="AP76" s="5">
        <v>-0.35</v>
      </c>
      <c r="AQ76" s="5">
        <v>-8.2799999999999994</v>
      </c>
      <c r="AR76" s="5">
        <v>72</v>
      </c>
      <c r="AS76" s="6">
        <f>AM76-AP76-AQ76</f>
        <v>72</v>
      </c>
    </row>
    <row r="77" spans="1:45" customFormat="1" outlineLevel="2" x14ac:dyDescent="0.25">
      <c r="A77" s="9">
        <f t="shared" si="1"/>
        <v>8</v>
      </c>
      <c r="B77" s="7">
        <v>44439</v>
      </c>
      <c r="C77" s="2" t="s">
        <v>40</v>
      </c>
      <c r="D77" s="2"/>
      <c r="E77" s="2"/>
      <c r="F77" s="2"/>
      <c r="G77" s="2"/>
      <c r="H77" s="2"/>
      <c r="I77" s="2"/>
      <c r="J77" s="2"/>
      <c r="K77" s="2"/>
      <c r="L77">
        <v>-61.6</v>
      </c>
      <c r="M77" t="s">
        <v>30</v>
      </c>
      <c r="N77" s="2"/>
      <c r="O77" s="2">
        <v>5196539018</v>
      </c>
      <c r="P77" s="2" t="s">
        <v>41</v>
      </c>
      <c r="W77" s="2"/>
      <c r="X77" s="12"/>
      <c r="Y77" s="6"/>
      <c r="Z77" s="6"/>
      <c r="AA77" s="4"/>
      <c r="AB77" s="1">
        <v>0</v>
      </c>
      <c r="AC77" s="4"/>
      <c r="AD77" s="4"/>
      <c r="AE77" s="4"/>
      <c r="AF77" s="4"/>
      <c r="AG77" s="4"/>
      <c r="AH77" s="4">
        <v>-61.6</v>
      </c>
      <c r="AI77" t="s">
        <v>30</v>
      </c>
      <c r="AK77" t="s">
        <v>1185</v>
      </c>
      <c r="AL77" t="s">
        <v>43</v>
      </c>
      <c r="AM77" s="6"/>
      <c r="AN77" s="6">
        <v>-61.6</v>
      </c>
      <c r="AO77" s="6"/>
      <c r="AP77" s="5"/>
      <c r="AQ77" s="5"/>
      <c r="AR77" s="5"/>
      <c r="AS77" s="6">
        <f>AM77-AP77-AQ77</f>
        <v>0</v>
      </c>
    </row>
    <row r="78" spans="1:45" s="11" customFormat="1" outlineLevel="1" x14ac:dyDescent="0.25">
      <c r="A78" s="8" t="s">
        <v>1418</v>
      </c>
      <c r="B78" s="7"/>
      <c r="C78" s="8"/>
      <c r="D78" s="8"/>
      <c r="E78" s="8"/>
      <c r="F78" s="8"/>
      <c r="G78" s="8"/>
      <c r="H78" s="8"/>
      <c r="I78" s="8"/>
      <c r="J78" s="8"/>
      <c r="K78" s="8"/>
      <c r="N78" s="8"/>
      <c r="O78" s="8"/>
      <c r="P78" s="8"/>
      <c r="W78" s="8"/>
      <c r="X78" s="36"/>
      <c r="Y78" s="10"/>
      <c r="Z78" s="10"/>
      <c r="AA78" s="37"/>
      <c r="AB78" s="13"/>
      <c r="AC78" s="37"/>
      <c r="AD78" s="37"/>
      <c r="AE78" s="37"/>
      <c r="AF78" s="37"/>
      <c r="AG78" s="37"/>
      <c r="AH78" s="37"/>
      <c r="AM78" s="10">
        <f>SUBTOTAL(9,AM66:AM77)</f>
        <v>432.96000000000004</v>
      </c>
      <c r="AN78" s="10">
        <f>SUBTOTAL(9,AN66:AN77)</f>
        <v>-369.59000000000003</v>
      </c>
      <c r="AO78" s="10">
        <f>SUBTOTAL(9,AO66:AO77)</f>
        <v>80</v>
      </c>
      <c r="AP78" s="14">
        <f>SUBTOTAL(9,AP66:AP77)</f>
        <v>-2.4500000000000002</v>
      </c>
      <c r="AQ78" s="14">
        <f>SUBTOTAL(9,AQ66:AQ77)</f>
        <v>-56.59</v>
      </c>
      <c r="AR78" s="14">
        <f>SUBTOTAL(9,AR66:AR77)</f>
        <v>492</v>
      </c>
    </row>
    <row r="79" spans="1:45" customFormat="1" outlineLevel="2" x14ac:dyDescent="0.25">
      <c r="A79" s="9">
        <f t="shared" si="1"/>
        <v>9</v>
      </c>
      <c r="B79" s="7">
        <v>44441</v>
      </c>
      <c r="C79" s="2" t="s">
        <v>40</v>
      </c>
      <c r="D79" s="2"/>
      <c r="E79" s="2"/>
      <c r="F79" s="2"/>
      <c r="G79" s="2"/>
      <c r="H79" s="2"/>
      <c r="I79" s="2"/>
      <c r="J79" s="2"/>
      <c r="K79" s="2"/>
      <c r="L79">
        <v>-124.97</v>
      </c>
      <c r="M79" t="s">
        <v>30</v>
      </c>
      <c r="N79" s="2"/>
      <c r="O79" s="2">
        <v>5199091874</v>
      </c>
      <c r="P79" s="2" t="s">
        <v>41</v>
      </c>
      <c r="W79" s="2"/>
      <c r="X79" s="12"/>
      <c r="Y79" s="6"/>
      <c r="Z79" s="6"/>
      <c r="AA79" s="4"/>
      <c r="AB79" s="1">
        <v>0</v>
      </c>
      <c r="AC79" s="4"/>
      <c r="AD79" s="4"/>
      <c r="AE79" s="4"/>
      <c r="AF79" s="4"/>
      <c r="AG79" s="4"/>
      <c r="AH79" s="4">
        <v>-124.97</v>
      </c>
      <c r="AI79" t="s">
        <v>30</v>
      </c>
      <c r="AK79" t="s">
        <v>1172</v>
      </c>
      <c r="AL79" t="s">
        <v>43</v>
      </c>
      <c r="AM79" s="6"/>
      <c r="AN79" s="6">
        <v>-124.97</v>
      </c>
      <c r="AO79" s="6"/>
      <c r="AP79" s="5"/>
      <c r="AQ79" s="5"/>
      <c r="AR79" s="5"/>
      <c r="AS79" s="6">
        <f>AM79-AP79-AQ79</f>
        <v>0</v>
      </c>
    </row>
    <row r="80" spans="1:45" customFormat="1" outlineLevel="2" x14ac:dyDescent="0.25">
      <c r="A80" s="9">
        <f t="shared" si="1"/>
        <v>9</v>
      </c>
      <c r="B80" s="7">
        <v>44443</v>
      </c>
      <c r="C80" s="2" t="s">
        <v>45</v>
      </c>
      <c r="D80" s="2" t="s">
        <v>1166</v>
      </c>
      <c r="E80" s="2" t="s">
        <v>1167</v>
      </c>
      <c r="F80" s="2" t="s">
        <v>1168</v>
      </c>
      <c r="G80" s="2" t="s">
        <v>1169</v>
      </c>
      <c r="H80" s="2" t="s">
        <v>1170</v>
      </c>
      <c r="I80" s="2"/>
      <c r="J80" s="2" t="s">
        <v>1171</v>
      </c>
      <c r="K80" s="2" t="s">
        <v>591</v>
      </c>
      <c r="L80">
        <v>66.02</v>
      </c>
      <c r="M80" t="s">
        <v>30</v>
      </c>
      <c r="N80" s="3">
        <v>44446</v>
      </c>
      <c r="O80" s="2">
        <v>5202182666</v>
      </c>
      <c r="P80" s="2" t="s">
        <v>41</v>
      </c>
      <c r="Q80" t="s">
        <v>48</v>
      </c>
      <c r="S80">
        <v>124803182354</v>
      </c>
      <c r="T80">
        <v>2446121794002</v>
      </c>
      <c r="U80" t="s">
        <v>198</v>
      </c>
      <c r="W80" s="2">
        <v>1</v>
      </c>
      <c r="X80" s="12">
        <v>60</v>
      </c>
      <c r="Y80" s="6">
        <v>15</v>
      </c>
      <c r="Z80" s="6"/>
      <c r="AA80" s="4"/>
      <c r="AB80" s="1">
        <v>0</v>
      </c>
      <c r="AC80" s="4">
        <v>-0.35</v>
      </c>
      <c r="AD80" s="4">
        <v>-8.6300000000000008</v>
      </c>
      <c r="AE80" s="4"/>
      <c r="AF80" s="4"/>
      <c r="AG80" s="4">
        <v>0</v>
      </c>
      <c r="AH80" s="4">
        <v>75</v>
      </c>
      <c r="AI80" t="s">
        <v>30</v>
      </c>
      <c r="AM80" s="6">
        <v>66.02</v>
      </c>
      <c r="AN80" s="6"/>
      <c r="AO80" s="6">
        <v>15</v>
      </c>
      <c r="AP80" s="5">
        <v>-0.35</v>
      </c>
      <c r="AQ80" s="5">
        <v>-8.6300000000000008</v>
      </c>
      <c r="AR80" s="5">
        <v>75</v>
      </c>
      <c r="AS80" s="6">
        <f>AM80-AP80-AQ80</f>
        <v>74.999999999999986</v>
      </c>
    </row>
    <row r="81" spans="1:45" customFormat="1" outlineLevel="2" x14ac:dyDescent="0.25">
      <c r="A81" s="9">
        <f t="shared" si="1"/>
        <v>9</v>
      </c>
      <c r="B81" s="7">
        <v>44444</v>
      </c>
      <c r="C81" s="2" t="s">
        <v>45</v>
      </c>
      <c r="D81" s="2" t="s">
        <v>1161</v>
      </c>
      <c r="E81" s="2" t="s">
        <v>1162</v>
      </c>
      <c r="F81" s="2" t="s">
        <v>1163</v>
      </c>
      <c r="G81" s="2" t="s">
        <v>1164</v>
      </c>
      <c r="H81" s="2" t="s">
        <v>1165</v>
      </c>
      <c r="I81" s="2" t="s">
        <v>197</v>
      </c>
      <c r="J81" s="2">
        <v>40063</v>
      </c>
      <c r="K81" s="2" t="s">
        <v>57</v>
      </c>
      <c r="L81">
        <v>70.45</v>
      </c>
      <c r="M81" t="s">
        <v>30</v>
      </c>
      <c r="N81" s="3">
        <v>44446</v>
      </c>
      <c r="O81" s="2">
        <v>5202182666</v>
      </c>
      <c r="P81" s="2" t="s">
        <v>41</v>
      </c>
      <c r="Q81" t="s">
        <v>48</v>
      </c>
      <c r="S81">
        <v>124553296891</v>
      </c>
      <c r="T81">
        <v>2446386865002</v>
      </c>
      <c r="U81" t="s">
        <v>734</v>
      </c>
      <c r="W81" s="2">
        <v>1</v>
      </c>
      <c r="X81" s="12">
        <v>70</v>
      </c>
      <c r="Y81" s="6">
        <v>10</v>
      </c>
      <c r="Z81" s="6"/>
      <c r="AA81" s="4"/>
      <c r="AB81" s="1">
        <v>0</v>
      </c>
      <c r="AC81" s="4">
        <v>-0.35</v>
      </c>
      <c r="AD81" s="4">
        <v>-9.1999999999999993</v>
      </c>
      <c r="AE81" s="4"/>
      <c r="AF81" s="4"/>
      <c r="AG81" s="4"/>
      <c r="AH81" s="4">
        <v>80</v>
      </c>
      <c r="AI81" t="s">
        <v>30</v>
      </c>
      <c r="AM81" s="6">
        <v>70.45</v>
      </c>
      <c r="AN81" s="6"/>
      <c r="AO81" s="6">
        <v>10</v>
      </c>
      <c r="AP81" s="5">
        <v>-0.35</v>
      </c>
      <c r="AQ81" s="5">
        <v>-9.1999999999999993</v>
      </c>
      <c r="AR81" s="5">
        <v>80</v>
      </c>
      <c r="AS81" s="6">
        <f>AM81-AP81-AQ81</f>
        <v>80</v>
      </c>
    </row>
    <row r="82" spans="1:45" customFormat="1" outlineLevel="2" x14ac:dyDescent="0.25">
      <c r="A82" s="9">
        <f t="shared" si="1"/>
        <v>9</v>
      </c>
      <c r="B82" s="7">
        <v>44445</v>
      </c>
      <c r="C82" s="2" t="s">
        <v>191</v>
      </c>
      <c r="D82" s="2" t="s">
        <v>1141</v>
      </c>
      <c r="E82" s="2" t="s">
        <v>1142</v>
      </c>
      <c r="F82" s="2" t="s">
        <v>1143</v>
      </c>
      <c r="G82" s="2" t="s">
        <v>1144</v>
      </c>
      <c r="H82" s="2" t="s">
        <v>1145</v>
      </c>
      <c r="I82" s="2" t="s">
        <v>465</v>
      </c>
      <c r="J82" s="2">
        <v>90010</v>
      </c>
      <c r="K82" s="2" t="s">
        <v>57</v>
      </c>
      <c r="L82">
        <v>-70</v>
      </c>
      <c r="M82" t="s">
        <v>30</v>
      </c>
      <c r="N82" s="3">
        <v>44446</v>
      </c>
      <c r="O82" s="2">
        <v>5202182666</v>
      </c>
      <c r="P82" s="2" t="s">
        <v>41</v>
      </c>
      <c r="Q82" t="s">
        <v>48</v>
      </c>
      <c r="S82">
        <v>124530053968</v>
      </c>
      <c r="T82">
        <v>2443782583002</v>
      </c>
      <c r="U82" t="s">
        <v>815</v>
      </c>
      <c r="W82" s="2">
        <v>1</v>
      </c>
      <c r="X82" s="12">
        <v>70</v>
      </c>
      <c r="Y82" s="6"/>
      <c r="Z82" s="6"/>
      <c r="AA82" s="4"/>
      <c r="AB82" s="1">
        <v>0</v>
      </c>
      <c r="AC82" s="4"/>
      <c r="AD82" s="4"/>
      <c r="AE82" s="4"/>
      <c r="AF82" s="4"/>
      <c r="AG82" s="4"/>
      <c r="AH82" s="4">
        <v>-70</v>
      </c>
      <c r="AI82" t="s">
        <v>30</v>
      </c>
      <c r="AK82" t="s">
        <v>1146</v>
      </c>
      <c r="AL82" t="s">
        <v>223</v>
      </c>
      <c r="AM82" s="20"/>
      <c r="AN82" s="6">
        <v>-70</v>
      </c>
      <c r="AO82" s="6"/>
      <c r="AP82" s="5"/>
      <c r="AQ82" s="5"/>
      <c r="AR82" s="5"/>
      <c r="AS82" s="6" t="e">
        <f>#REF!-AP82-AQ82</f>
        <v>#REF!</v>
      </c>
    </row>
    <row r="83" spans="1:45" customFormat="1" outlineLevel="2" x14ac:dyDescent="0.25">
      <c r="A83" s="9">
        <f t="shared" si="1"/>
        <v>9</v>
      </c>
      <c r="B83" s="7">
        <v>44445</v>
      </c>
      <c r="C83" s="2" t="s">
        <v>45</v>
      </c>
      <c r="D83" s="2" t="s">
        <v>1155</v>
      </c>
      <c r="E83" s="2" t="s">
        <v>1156</v>
      </c>
      <c r="F83" s="2" t="s">
        <v>1157</v>
      </c>
      <c r="G83" s="2" t="s">
        <v>1158</v>
      </c>
      <c r="H83" s="2" t="s">
        <v>1159</v>
      </c>
      <c r="I83" s="2" t="s">
        <v>829</v>
      </c>
      <c r="J83" s="2">
        <v>38123</v>
      </c>
      <c r="K83" s="2" t="s">
        <v>57</v>
      </c>
      <c r="L83">
        <v>61.6</v>
      </c>
      <c r="M83" t="s">
        <v>30</v>
      </c>
      <c r="N83" s="3">
        <v>44446</v>
      </c>
      <c r="O83" s="2">
        <v>5202182666</v>
      </c>
      <c r="P83" s="2" t="s">
        <v>41</v>
      </c>
      <c r="Q83" t="s">
        <v>48</v>
      </c>
      <c r="S83">
        <v>124530067308</v>
      </c>
      <c r="T83">
        <v>2446642730002</v>
      </c>
      <c r="U83" t="s">
        <v>1160</v>
      </c>
      <c r="W83" s="2">
        <v>1</v>
      </c>
      <c r="X83" s="12">
        <v>60</v>
      </c>
      <c r="Y83" s="6">
        <v>10</v>
      </c>
      <c r="Z83" s="6"/>
      <c r="AA83" s="4"/>
      <c r="AB83" s="1">
        <v>0</v>
      </c>
      <c r="AC83" s="4">
        <v>-0.35</v>
      </c>
      <c r="AD83" s="4">
        <v>-8.0500000000000007</v>
      </c>
      <c r="AE83" s="4"/>
      <c r="AF83" s="4"/>
      <c r="AG83" s="4"/>
      <c r="AH83" s="4">
        <v>70</v>
      </c>
      <c r="AI83" t="s">
        <v>30</v>
      </c>
      <c r="AM83" s="6">
        <v>61.6</v>
      </c>
      <c r="AN83" s="6"/>
      <c r="AO83" s="6">
        <v>10</v>
      </c>
      <c r="AP83" s="5">
        <v>-0.35</v>
      </c>
      <c r="AQ83" s="5">
        <v>-8.0500000000000007</v>
      </c>
      <c r="AR83" s="5">
        <v>70</v>
      </c>
      <c r="AS83" s="6">
        <f>AM83-AP83-AQ83</f>
        <v>70</v>
      </c>
    </row>
    <row r="84" spans="1:45" customFormat="1" outlineLevel="2" x14ac:dyDescent="0.25">
      <c r="A84" s="9">
        <f t="shared" si="1"/>
        <v>9</v>
      </c>
      <c r="B84" s="7">
        <v>44446</v>
      </c>
      <c r="C84" s="2" t="s">
        <v>40</v>
      </c>
      <c r="D84" s="2"/>
      <c r="E84" s="2"/>
      <c r="F84" s="2"/>
      <c r="G84" s="2"/>
      <c r="H84" s="2"/>
      <c r="I84" s="2"/>
      <c r="J84" s="2"/>
      <c r="K84" s="2"/>
      <c r="L84">
        <v>-128.07</v>
      </c>
      <c r="M84" t="s">
        <v>30</v>
      </c>
      <c r="N84" s="2"/>
      <c r="O84" s="2">
        <v>5202182666</v>
      </c>
      <c r="P84" s="2" t="s">
        <v>41</v>
      </c>
      <c r="W84" s="2"/>
      <c r="X84" s="12"/>
      <c r="Y84" s="6"/>
      <c r="Z84" s="6"/>
      <c r="AA84" s="4"/>
      <c r="AB84" s="1">
        <v>0</v>
      </c>
      <c r="AC84" s="4"/>
      <c r="AD84" s="4"/>
      <c r="AE84" s="4"/>
      <c r="AF84" s="4"/>
      <c r="AG84" s="4"/>
      <c r="AH84" s="4">
        <v>-128.07</v>
      </c>
      <c r="AI84" t="s">
        <v>30</v>
      </c>
      <c r="AK84" t="s">
        <v>1154</v>
      </c>
      <c r="AL84" t="s">
        <v>43</v>
      </c>
      <c r="AM84" s="6"/>
      <c r="AN84" s="6">
        <v>-128.07</v>
      </c>
      <c r="AO84" s="6"/>
      <c r="AP84" s="5"/>
      <c r="AQ84" s="5"/>
      <c r="AR84" s="5"/>
      <c r="AS84" s="6">
        <f>AM84-AP84-AQ84</f>
        <v>0</v>
      </c>
    </row>
    <row r="85" spans="1:45" customFormat="1" outlineLevel="2" x14ac:dyDescent="0.25">
      <c r="A85" s="9">
        <f t="shared" si="1"/>
        <v>9</v>
      </c>
      <c r="B85" s="7">
        <v>44451</v>
      </c>
      <c r="C85" s="2" t="s">
        <v>29</v>
      </c>
      <c r="D85" s="2"/>
      <c r="E85" s="2"/>
      <c r="F85" s="2"/>
      <c r="G85" s="2"/>
      <c r="H85" s="2"/>
      <c r="I85" s="2"/>
      <c r="J85" s="2"/>
      <c r="K85" s="2"/>
      <c r="L85">
        <v>0.35</v>
      </c>
      <c r="M85" t="s">
        <v>30</v>
      </c>
      <c r="N85" s="3">
        <v>44454</v>
      </c>
      <c r="O85" s="2">
        <v>5209176962</v>
      </c>
      <c r="P85" s="2" t="s">
        <v>41</v>
      </c>
      <c r="Q85" t="s">
        <v>48</v>
      </c>
      <c r="W85" s="2"/>
      <c r="X85" s="12"/>
      <c r="Y85" s="6"/>
      <c r="Z85" s="6"/>
      <c r="AA85" s="4"/>
      <c r="AB85" s="1">
        <v>0</v>
      </c>
      <c r="AC85" s="4"/>
      <c r="AD85" s="4"/>
      <c r="AE85" s="4"/>
      <c r="AF85" s="4"/>
      <c r="AG85" s="4"/>
      <c r="AH85" s="4">
        <v>0.35</v>
      </c>
      <c r="AI85" t="s">
        <v>30</v>
      </c>
      <c r="AK85" t="s">
        <v>1147</v>
      </c>
      <c r="AL85" t="s">
        <v>32</v>
      </c>
      <c r="AM85" s="6"/>
      <c r="AN85" s="6">
        <v>0.35</v>
      </c>
      <c r="AO85" s="6"/>
      <c r="AP85" s="5"/>
      <c r="AQ85" s="5"/>
      <c r="AR85" s="5"/>
      <c r="AS85" s="6">
        <f>AM85-AP85-AQ85</f>
        <v>0</v>
      </c>
    </row>
    <row r="86" spans="1:45" customFormat="1" outlineLevel="2" x14ac:dyDescent="0.25">
      <c r="A86" s="9">
        <f t="shared" si="1"/>
        <v>9</v>
      </c>
      <c r="B86" s="7">
        <v>44451</v>
      </c>
      <c r="C86" s="2" t="s">
        <v>238</v>
      </c>
      <c r="D86" s="2" t="s">
        <v>1148</v>
      </c>
      <c r="E86" s="2" t="s">
        <v>1149</v>
      </c>
      <c r="F86" s="2" t="s">
        <v>1150</v>
      </c>
      <c r="G86" s="2" t="s">
        <v>1151</v>
      </c>
      <c r="H86" s="2" t="s">
        <v>1152</v>
      </c>
      <c r="I86" s="2"/>
      <c r="J86" s="2" t="s">
        <v>1153</v>
      </c>
      <c r="K86" s="2" t="s">
        <v>1039</v>
      </c>
      <c r="L86">
        <v>-63.33</v>
      </c>
      <c r="M86" t="s">
        <v>30</v>
      </c>
      <c r="N86" s="3">
        <v>44454</v>
      </c>
      <c r="O86" s="2">
        <v>5209176962</v>
      </c>
      <c r="P86" s="2" t="s">
        <v>41</v>
      </c>
      <c r="Q86" t="s">
        <v>48</v>
      </c>
      <c r="U86" t="s">
        <v>198</v>
      </c>
      <c r="W86" s="2"/>
      <c r="X86" s="12"/>
      <c r="Y86" s="6"/>
      <c r="Z86" s="6"/>
      <c r="AA86" s="4">
        <v>-15</v>
      </c>
      <c r="AB86" s="1">
        <v>0</v>
      </c>
      <c r="AC86" s="4"/>
      <c r="AD86" s="4">
        <v>10.35</v>
      </c>
      <c r="AE86" s="4"/>
      <c r="AF86" s="4"/>
      <c r="AG86" s="4">
        <v>1.32</v>
      </c>
      <c r="AH86" s="4">
        <v>-75</v>
      </c>
      <c r="AI86" t="s">
        <v>30</v>
      </c>
      <c r="AK86" t="s">
        <v>1147</v>
      </c>
      <c r="AM86" s="6">
        <v>-63.33</v>
      </c>
      <c r="AN86" s="6"/>
      <c r="AO86" s="6"/>
      <c r="AP86" s="5"/>
      <c r="AQ86" s="5">
        <v>10.35</v>
      </c>
      <c r="AR86" s="5">
        <v>-75</v>
      </c>
      <c r="AS86" s="6">
        <f>AM86-AP86-AQ86</f>
        <v>-73.679999999999993</v>
      </c>
    </row>
    <row r="87" spans="1:45" customFormat="1" outlineLevel="2" x14ac:dyDescent="0.25">
      <c r="A87" s="9">
        <f t="shared" si="1"/>
        <v>9</v>
      </c>
      <c r="B87" s="7">
        <v>44451</v>
      </c>
      <c r="C87" s="2" t="s">
        <v>45</v>
      </c>
      <c r="D87" s="2" t="s">
        <v>1148</v>
      </c>
      <c r="E87" s="2" t="s">
        <v>1149</v>
      </c>
      <c r="F87" s="2" t="s">
        <v>1150</v>
      </c>
      <c r="G87" s="2" t="s">
        <v>1151</v>
      </c>
      <c r="H87" s="2" t="s">
        <v>1152</v>
      </c>
      <c r="I87" s="2"/>
      <c r="J87" s="2" t="s">
        <v>1153</v>
      </c>
      <c r="K87" s="2" t="s">
        <v>1039</v>
      </c>
      <c r="L87">
        <v>62.98</v>
      </c>
      <c r="M87" t="s">
        <v>30</v>
      </c>
      <c r="N87" s="3">
        <v>44454</v>
      </c>
      <c r="O87" s="2">
        <v>5209176962</v>
      </c>
      <c r="P87" s="2" t="s">
        <v>41</v>
      </c>
      <c r="Q87" t="s">
        <v>48</v>
      </c>
      <c r="S87">
        <v>124770927196</v>
      </c>
      <c r="T87">
        <v>2448565055002</v>
      </c>
      <c r="U87" t="s">
        <v>198</v>
      </c>
      <c r="W87" s="2">
        <v>1</v>
      </c>
      <c r="X87" s="12">
        <v>60</v>
      </c>
      <c r="Y87" s="6">
        <v>15</v>
      </c>
      <c r="Z87" s="6"/>
      <c r="AA87" s="4">
        <v>15</v>
      </c>
      <c r="AB87" s="1">
        <v>0</v>
      </c>
      <c r="AC87" s="4">
        <v>-0.35</v>
      </c>
      <c r="AD87" s="4">
        <v>-10.35</v>
      </c>
      <c r="AE87" s="4"/>
      <c r="AF87" s="4"/>
      <c r="AG87" s="4">
        <v>-1.32</v>
      </c>
      <c r="AH87" s="4">
        <v>75</v>
      </c>
      <c r="AI87" t="s">
        <v>30</v>
      </c>
      <c r="AM87" s="6">
        <v>62.98</v>
      </c>
      <c r="AN87" s="6"/>
      <c r="AO87" s="6">
        <v>15</v>
      </c>
      <c r="AP87" s="5">
        <v>-0.35</v>
      </c>
      <c r="AQ87" s="5">
        <v>-10.35</v>
      </c>
      <c r="AR87" s="5">
        <v>75</v>
      </c>
      <c r="AS87" s="6">
        <f>AM87-AP87-AQ87</f>
        <v>73.679999999999993</v>
      </c>
    </row>
    <row r="88" spans="1:45" customFormat="1" outlineLevel="2" x14ac:dyDescent="0.25">
      <c r="A88" s="9">
        <f t="shared" si="1"/>
        <v>9</v>
      </c>
      <c r="B88" s="7">
        <v>44454</v>
      </c>
      <c r="C88" s="2" t="s">
        <v>40</v>
      </c>
      <c r="D88" s="2"/>
      <c r="E88" s="2"/>
      <c r="F88" s="2"/>
      <c r="G88" s="2"/>
      <c r="H88" s="2"/>
      <c r="I88" s="2"/>
      <c r="J88" s="2"/>
      <c r="K88" s="2"/>
      <c r="L88">
        <v>-8.0500000000000007</v>
      </c>
      <c r="M88" t="s">
        <v>30</v>
      </c>
      <c r="N88" s="2"/>
      <c r="O88" s="2">
        <v>5209176962</v>
      </c>
      <c r="P88" s="2" t="s">
        <v>41</v>
      </c>
      <c r="W88" s="2"/>
      <c r="X88" s="12"/>
      <c r="Y88" s="6"/>
      <c r="Z88" s="6"/>
      <c r="AA88" s="4"/>
      <c r="AB88" s="1">
        <v>0</v>
      </c>
      <c r="AC88" s="4"/>
      <c r="AD88" s="4"/>
      <c r="AE88" s="4"/>
      <c r="AF88" s="4"/>
      <c r="AG88" s="4"/>
      <c r="AH88" s="4">
        <v>-8.0500000000000007</v>
      </c>
      <c r="AI88" t="s">
        <v>30</v>
      </c>
      <c r="AK88" t="s">
        <v>1140</v>
      </c>
      <c r="AL88" t="s">
        <v>43</v>
      </c>
      <c r="AM88" s="6"/>
      <c r="AN88" s="6">
        <v>-8.0500000000000007</v>
      </c>
      <c r="AO88" s="6"/>
      <c r="AP88" s="5"/>
      <c r="AQ88" s="5"/>
      <c r="AR88" s="5"/>
      <c r="AS88" s="6">
        <f>AM88-AP88-AQ88</f>
        <v>0</v>
      </c>
    </row>
    <row r="89" spans="1:45" customFormat="1" outlineLevel="2" x14ac:dyDescent="0.25">
      <c r="A89" s="9">
        <f t="shared" si="1"/>
        <v>9</v>
      </c>
      <c r="B89" s="7">
        <v>44454</v>
      </c>
      <c r="C89" s="2" t="s">
        <v>191</v>
      </c>
      <c r="D89" s="2" t="s">
        <v>1141</v>
      </c>
      <c r="E89" s="2" t="s">
        <v>1142</v>
      </c>
      <c r="F89" s="2" t="s">
        <v>1143</v>
      </c>
      <c r="G89" s="2" t="s">
        <v>1144</v>
      </c>
      <c r="H89" s="2" t="s">
        <v>1145</v>
      </c>
      <c r="I89" s="2" t="s">
        <v>465</v>
      </c>
      <c r="J89" s="2">
        <v>90010</v>
      </c>
      <c r="K89" s="2" t="s">
        <v>57</v>
      </c>
      <c r="L89">
        <v>70</v>
      </c>
      <c r="M89" t="s">
        <v>30</v>
      </c>
      <c r="N89" s="3">
        <v>44454</v>
      </c>
      <c r="O89" s="2">
        <v>5209176962</v>
      </c>
      <c r="P89" s="2" t="s">
        <v>41</v>
      </c>
      <c r="Q89" t="s">
        <v>48</v>
      </c>
      <c r="S89">
        <v>124530053968</v>
      </c>
      <c r="T89">
        <v>2443782583002</v>
      </c>
      <c r="U89" t="s">
        <v>815</v>
      </c>
      <c r="W89" s="2">
        <v>1</v>
      </c>
      <c r="X89" s="12">
        <v>70</v>
      </c>
      <c r="Y89" s="6"/>
      <c r="Z89" s="6"/>
      <c r="AA89" s="4"/>
      <c r="AB89" s="1">
        <v>0</v>
      </c>
      <c r="AC89" s="4"/>
      <c r="AD89" s="4"/>
      <c r="AE89" s="4"/>
      <c r="AF89" s="4"/>
      <c r="AG89" s="4"/>
      <c r="AH89" s="4">
        <v>70</v>
      </c>
      <c r="AI89" t="s">
        <v>30</v>
      </c>
      <c r="AK89" t="s">
        <v>1146</v>
      </c>
      <c r="AL89" t="s">
        <v>200</v>
      </c>
      <c r="AM89" s="20"/>
      <c r="AN89" s="6">
        <v>70</v>
      </c>
      <c r="AO89" s="6"/>
      <c r="AP89" s="5"/>
      <c r="AQ89" s="5"/>
      <c r="AR89" s="5"/>
      <c r="AS89" s="6" t="e">
        <f>#REF!-AP89-AQ89</f>
        <v>#REF!</v>
      </c>
    </row>
    <row r="90" spans="1:45" customFormat="1" outlineLevel="2" x14ac:dyDescent="0.25">
      <c r="A90" s="9">
        <f t="shared" si="1"/>
        <v>9</v>
      </c>
      <c r="B90" s="7">
        <v>44454</v>
      </c>
      <c r="C90" s="2" t="s">
        <v>238</v>
      </c>
      <c r="D90" s="2" t="s">
        <v>1141</v>
      </c>
      <c r="E90" s="2" t="s">
        <v>1142</v>
      </c>
      <c r="F90" s="2" t="s">
        <v>1143</v>
      </c>
      <c r="G90" s="2" t="s">
        <v>1144</v>
      </c>
      <c r="H90" s="2" t="s">
        <v>1145</v>
      </c>
      <c r="I90" s="2" t="s">
        <v>465</v>
      </c>
      <c r="J90" s="2">
        <v>90010</v>
      </c>
      <c r="K90" s="2" t="s">
        <v>57</v>
      </c>
      <c r="L90">
        <v>-61.95</v>
      </c>
      <c r="M90" t="s">
        <v>30</v>
      </c>
      <c r="N90" s="3">
        <v>44454</v>
      </c>
      <c r="O90" s="2">
        <v>5209176962</v>
      </c>
      <c r="P90" s="2" t="s">
        <v>41</v>
      </c>
      <c r="Q90" t="s">
        <v>48</v>
      </c>
      <c r="U90" t="s">
        <v>815</v>
      </c>
      <c r="W90" s="2"/>
      <c r="X90" s="12"/>
      <c r="Y90" s="6"/>
      <c r="Z90" s="6"/>
      <c r="AA90" s="4"/>
      <c r="AB90" s="1">
        <v>0</v>
      </c>
      <c r="AC90" s="4"/>
      <c r="AD90" s="4">
        <v>8.0500000000000007</v>
      </c>
      <c r="AE90" s="4"/>
      <c r="AF90" s="4"/>
      <c r="AG90" s="4"/>
      <c r="AH90" s="4">
        <v>-70</v>
      </c>
      <c r="AI90" t="s">
        <v>30</v>
      </c>
      <c r="AK90" t="s">
        <v>1146</v>
      </c>
      <c r="AM90" s="6">
        <v>-61.95</v>
      </c>
      <c r="AN90" s="6"/>
      <c r="AO90" s="6"/>
      <c r="AP90" s="5"/>
      <c r="AQ90" s="5">
        <v>8.0500000000000007</v>
      </c>
      <c r="AR90" s="5">
        <v>-70</v>
      </c>
      <c r="AS90" s="6">
        <f>AM90-AP90-AQ90</f>
        <v>-70</v>
      </c>
    </row>
    <row r="91" spans="1:45" customFormat="1" outlineLevel="2" x14ac:dyDescent="0.25">
      <c r="A91" s="9">
        <f t="shared" si="1"/>
        <v>9</v>
      </c>
      <c r="B91" s="7">
        <v>44465</v>
      </c>
      <c r="C91" s="2" t="s">
        <v>45</v>
      </c>
      <c r="D91" s="2" t="s">
        <v>1134</v>
      </c>
      <c r="E91" s="2" t="s">
        <v>1135</v>
      </c>
      <c r="F91" s="2" t="s">
        <v>1136</v>
      </c>
      <c r="G91" s="2" t="s">
        <v>1137</v>
      </c>
      <c r="H91" s="2" t="s">
        <v>1138</v>
      </c>
      <c r="I91" s="2" t="s">
        <v>1139</v>
      </c>
      <c r="J91" s="2">
        <v>20900</v>
      </c>
      <c r="K91" s="2" t="s">
        <v>57</v>
      </c>
      <c r="L91">
        <v>61.6</v>
      </c>
      <c r="M91" t="s">
        <v>30</v>
      </c>
      <c r="N91" s="3">
        <v>44467</v>
      </c>
      <c r="O91" s="2">
        <v>5219003954</v>
      </c>
      <c r="P91" s="2" t="s">
        <v>41</v>
      </c>
      <c r="Q91" t="s">
        <v>48</v>
      </c>
      <c r="S91">
        <v>124483761371</v>
      </c>
      <c r="T91">
        <v>2453271985002</v>
      </c>
      <c r="U91" t="s">
        <v>340</v>
      </c>
      <c r="W91" s="2">
        <v>1</v>
      </c>
      <c r="X91" s="12">
        <v>60</v>
      </c>
      <c r="Y91" s="6">
        <v>10</v>
      </c>
      <c r="Z91" s="6"/>
      <c r="AA91" s="4"/>
      <c r="AB91" s="1">
        <v>0</v>
      </c>
      <c r="AC91" s="4">
        <v>-0.35</v>
      </c>
      <c r="AD91" s="4">
        <v>-8.0500000000000007</v>
      </c>
      <c r="AE91" s="4"/>
      <c r="AF91" s="4"/>
      <c r="AG91" s="4"/>
      <c r="AH91" s="4">
        <v>70</v>
      </c>
      <c r="AI91" t="s">
        <v>30</v>
      </c>
      <c r="AM91" s="6">
        <v>61.6</v>
      </c>
      <c r="AN91" s="6"/>
      <c r="AO91" s="6">
        <v>10</v>
      </c>
      <c r="AP91" s="5">
        <v>-0.35</v>
      </c>
      <c r="AQ91" s="5">
        <v>-8.0500000000000007</v>
      </c>
      <c r="AR91" s="5">
        <v>70</v>
      </c>
      <c r="AS91" s="6">
        <f>AM91-AP91-AQ91</f>
        <v>70</v>
      </c>
    </row>
    <row r="92" spans="1:45" customFormat="1" outlineLevel="2" x14ac:dyDescent="0.25">
      <c r="A92" s="9">
        <f t="shared" si="1"/>
        <v>9</v>
      </c>
      <c r="B92" s="7">
        <v>44467</v>
      </c>
      <c r="C92" s="2" t="s">
        <v>40</v>
      </c>
      <c r="D92" s="2"/>
      <c r="E92" s="2"/>
      <c r="F92" s="2"/>
      <c r="G92" s="2"/>
      <c r="H92" s="2"/>
      <c r="I92" s="2"/>
      <c r="J92" s="2"/>
      <c r="K92" s="2"/>
      <c r="L92">
        <v>-61.6</v>
      </c>
      <c r="M92" t="s">
        <v>30</v>
      </c>
      <c r="N92" s="2"/>
      <c r="O92" s="2">
        <v>5219003954</v>
      </c>
      <c r="P92" s="2" t="s">
        <v>41</v>
      </c>
      <c r="W92" s="2"/>
      <c r="X92" s="12"/>
      <c r="Y92" s="6"/>
      <c r="Z92" s="6"/>
      <c r="AA92" s="4"/>
      <c r="AB92" s="1">
        <v>0</v>
      </c>
      <c r="AC92" s="4"/>
      <c r="AD92" s="4"/>
      <c r="AE92" s="4"/>
      <c r="AF92" s="4"/>
      <c r="AG92" s="4"/>
      <c r="AH92" s="4">
        <v>-61.6</v>
      </c>
      <c r="AI92" t="s">
        <v>30</v>
      </c>
      <c r="AK92" t="s">
        <v>1133</v>
      </c>
      <c r="AL92" t="s">
        <v>43</v>
      </c>
      <c r="AM92" s="6"/>
      <c r="AN92" s="6">
        <v>-61.6</v>
      </c>
      <c r="AO92" s="6"/>
      <c r="AP92" s="5"/>
      <c r="AQ92" s="5"/>
      <c r="AR92" s="5"/>
      <c r="AS92" s="6">
        <f>AM92-AP92-AQ92</f>
        <v>0</v>
      </c>
    </row>
    <row r="93" spans="1:45" s="11" customFormat="1" outlineLevel="1" x14ac:dyDescent="0.25">
      <c r="A93" s="8" t="s">
        <v>1419</v>
      </c>
      <c r="B93" s="7"/>
      <c r="C93" s="8"/>
      <c r="D93" s="8"/>
      <c r="E93" s="8"/>
      <c r="F93" s="8"/>
      <c r="G93" s="8"/>
      <c r="H93" s="8"/>
      <c r="I93" s="8"/>
      <c r="J93" s="8"/>
      <c r="K93" s="8"/>
      <c r="N93" s="8"/>
      <c r="O93" s="8"/>
      <c r="P93" s="8"/>
      <c r="W93" s="8"/>
      <c r="X93" s="36"/>
      <c r="Y93" s="10"/>
      <c r="Z93" s="10"/>
      <c r="AA93" s="37"/>
      <c r="AB93" s="13"/>
      <c r="AC93" s="37"/>
      <c r="AD93" s="37"/>
      <c r="AE93" s="37"/>
      <c r="AF93" s="37"/>
      <c r="AG93" s="37"/>
      <c r="AH93" s="37"/>
      <c r="AM93" s="10">
        <f>SUBTOTAL(9,AM79:AM92)</f>
        <v>197.36999999999998</v>
      </c>
      <c r="AN93" s="10">
        <f>SUBTOTAL(9,AN79:AN92)</f>
        <v>-322.33999999999997</v>
      </c>
      <c r="AO93" s="10">
        <f>SUBTOTAL(9,AO79:AO92)</f>
        <v>60</v>
      </c>
      <c r="AP93" s="14">
        <f>SUBTOTAL(9,AP79:AP92)</f>
        <v>-1.75</v>
      </c>
      <c r="AQ93" s="14">
        <f>SUBTOTAL(9,AQ79:AQ92)</f>
        <v>-25.88</v>
      </c>
      <c r="AR93" s="14">
        <f>SUBTOTAL(9,AR79:AR92)</f>
        <v>225</v>
      </c>
    </row>
    <row r="94" spans="1:45" customFormat="1" outlineLevel="2" x14ac:dyDescent="0.25">
      <c r="A94" s="9">
        <f t="shared" si="1"/>
        <v>10</v>
      </c>
      <c r="B94" s="7">
        <v>44470</v>
      </c>
      <c r="C94" s="2" t="s">
        <v>45</v>
      </c>
      <c r="D94" s="2" t="s">
        <v>1122</v>
      </c>
      <c r="E94" s="2" t="s">
        <v>1123</v>
      </c>
      <c r="F94" s="2" t="s">
        <v>1124</v>
      </c>
      <c r="G94" s="2" t="s">
        <v>1125</v>
      </c>
      <c r="H94" s="2" t="s">
        <v>1126</v>
      </c>
      <c r="I94" s="2" t="s">
        <v>1127</v>
      </c>
      <c r="J94" s="2">
        <v>19032</v>
      </c>
      <c r="K94" s="2" t="s">
        <v>57</v>
      </c>
      <c r="L94">
        <v>61.6</v>
      </c>
      <c r="M94" t="s">
        <v>30</v>
      </c>
      <c r="N94" s="3">
        <v>44474</v>
      </c>
      <c r="O94" s="2">
        <v>5224714946</v>
      </c>
      <c r="P94" s="2" t="s">
        <v>41</v>
      </c>
      <c r="Q94" t="s">
        <v>48</v>
      </c>
      <c r="S94">
        <v>124803182354</v>
      </c>
      <c r="T94">
        <v>2455095412002</v>
      </c>
      <c r="U94" t="s">
        <v>198</v>
      </c>
      <c r="W94" s="2">
        <v>1</v>
      </c>
      <c r="X94" s="12">
        <v>60</v>
      </c>
      <c r="Y94" s="6">
        <v>10</v>
      </c>
      <c r="Z94" s="6"/>
      <c r="AA94" s="4"/>
      <c r="AB94" s="1">
        <v>0</v>
      </c>
      <c r="AC94" s="4">
        <v>-0.35</v>
      </c>
      <c r="AD94" s="4">
        <v>-8.0500000000000007</v>
      </c>
      <c r="AE94" s="4"/>
      <c r="AF94" s="4"/>
      <c r="AG94" s="4"/>
      <c r="AH94" s="4">
        <v>70</v>
      </c>
      <c r="AI94" t="s">
        <v>30</v>
      </c>
      <c r="AM94" s="6">
        <v>61.6</v>
      </c>
      <c r="AN94" s="6"/>
      <c r="AO94" s="6">
        <v>10</v>
      </c>
      <c r="AP94" s="5">
        <v>-0.35</v>
      </c>
      <c r="AQ94" s="5">
        <v>-8.0500000000000007</v>
      </c>
      <c r="AR94" s="5">
        <v>70</v>
      </c>
      <c r="AS94" s="6">
        <f>AM94-AP94-AQ94</f>
        <v>70</v>
      </c>
    </row>
    <row r="95" spans="1:45" customFormat="1" outlineLevel="2" x14ac:dyDescent="0.25">
      <c r="A95" s="9">
        <f t="shared" si="1"/>
        <v>10</v>
      </c>
      <c r="B95" s="7">
        <v>44470</v>
      </c>
      <c r="C95" s="2" t="s">
        <v>45</v>
      </c>
      <c r="D95" s="2" t="s">
        <v>1128</v>
      </c>
      <c r="E95" s="2" t="s">
        <v>1129</v>
      </c>
      <c r="F95" s="2" t="s">
        <v>1130</v>
      </c>
      <c r="G95" s="2" t="s">
        <v>1131</v>
      </c>
      <c r="H95" s="2" t="s">
        <v>1132</v>
      </c>
      <c r="I95" s="2" t="s">
        <v>56</v>
      </c>
      <c r="J95" s="2">
        <v>35</v>
      </c>
      <c r="K95" s="2" t="s">
        <v>57</v>
      </c>
      <c r="L95">
        <v>61.6</v>
      </c>
      <c r="M95" t="s">
        <v>30</v>
      </c>
      <c r="N95" s="3">
        <v>44474</v>
      </c>
      <c r="O95" s="2">
        <v>5224714946</v>
      </c>
      <c r="P95" s="2" t="s">
        <v>41</v>
      </c>
      <c r="Q95" t="s">
        <v>48</v>
      </c>
      <c r="S95">
        <v>124781826888</v>
      </c>
      <c r="T95">
        <v>2455003195002</v>
      </c>
      <c r="U95" t="s">
        <v>319</v>
      </c>
      <c r="W95" s="2">
        <v>1</v>
      </c>
      <c r="X95" s="12">
        <v>60</v>
      </c>
      <c r="Y95" s="6">
        <v>10</v>
      </c>
      <c r="Z95" s="6"/>
      <c r="AA95" s="4"/>
      <c r="AB95" s="1">
        <v>0</v>
      </c>
      <c r="AC95" s="4">
        <v>-0.35</v>
      </c>
      <c r="AD95" s="4">
        <v>-8.0500000000000007</v>
      </c>
      <c r="AE95" s="4"/>
      <c r="AF95" s="4"/>
      <c r="AG95" s="4"/>
      <c r="AH95" s="4">
        <v>70</v>
      </c>
      <c r="AI95" t="s">
        <v>30</v>
      </c>
      <c r="AM95" s="6">
        <v>61.6</v>
      </c>
      <c r="AN95" s="6"/>
      <c r="AO95" s="6">
        <v>10</v>
      </c>
      <c r="AP95" s="5">
        <v>-0.35</v>
      </c>
      <c r="AQ95" s="5">
        <v>-8.0500000000000007</v>
      </c>
      <c r="AR95" s="5">
        <v>70</v>
      </c>
      <c r="AS95" s="6">
        <f>AM95-AP95-AQ95</f>
        <v>70</v>
      </c>
    </row>
    <row r="96" spans="1:45" customFormat="1" outlineLevel="2" x14ac:dyDescent="0.25">
      <c r="A96" s="9">
        <f t="shared" si="1"/>
        <v>10</v>
      </c>
      <c r="B96" s="7">
        <v>44473</v>
      </c>
      <c r="C96" s="2" t="s">
        <v>45</v>
      </c>
      <c r="D96" s="2" t="s">
        <v>1116</v>
      </c>
      <c r="E96" s="2" t="s">
        <v>1117</v>
      </c>
      <c r="F96" s="2" t="s">
        <v>1118</v>
      </c>
      <c r="G96" s="2" t="s">
        <v>1119</v>
      </c>
      <c r="H96" s="2" t="s">
        <v>1120</v>
      </c>
      <c r="I96" s="2" t="s">
        <v>1121</v>
      </c>
      <c r="J96" s="2">
        <v>18038</v>
      </c>
      <c r="K96" s="2" t="s">
        <v>57</v>
      </c>
      <c r="L96">
        <v>52.75</v>
      </c>
      <c r="M96" t="s">
        <v>30</v>
      </c>
      <c r="N96" s="3">
        <v>44475</v>
      </c>
      <c r="O96" s="2">
        <v>5226030386</v>
      </c>
      <c r="P96" s="2" t="s">
        <v>41</v>
      </c>
      <c r="Q96" t="s">
        <v>48</v>
      </c>
      <c r="S96">
        <v>124484799485</v>
      </c>
      <c r="T96">
        <v>2455722696002</v>
      </c>
      <c r="U96" t="s">
        <v>714</v>
      </c>
      <c r="W96" s="2">
        <v>1</v>
      </c>
      <c r="X96" s="12">
        <v>50</v>
      </c>
      <c r="Y96" s="6">
        <v>10</v>
      </c>
      <c r="Z96" s="6"/>
      <c r="AA96" s="4"/>
      <c r="AB96" s="1">
        <v>0</v>
      </c>
      <c r="AC96" s="4">
        <v>-0.35</v>
      </c>
      <c r="AD96" s="4">
        <v>-6.9</v>
      </c>
      <c r="AE96" s="4"/>
      <c r="AF96" s="4"/>
      <c r="AG96" s="4"/>
      <c r="AH96" s="4">
        <v>60</v>
      </c>
      <c r="AI96" t="s">
        <v>30</v>
      </c>
      <c r="AM96" s="6">
        <v>52.75</v>
      </c>
      <c r="AN96" s="6"/>
      <c r="AO96" s="6">
        <v>10</v>
      </c>
      <c r="AP96" s="5">
        <v>-0.35</v>
      </c>
      <c r="AQ96" s="5">
        <v>-6.9</v>
      </c>
      <c r="AR96" s="5">
        <v>60</v>
      </c>
      <c r="AS96" s="6">
        <f>AM96-AP96-AQ96</f>
        <v>60</v>
      </c>
    </row>
    <row r="97" spans="1:45" customFormat="1" outlineLevel="2" x14ac:dyDescent="0.25">
      <c r="A97" s="9">
        <f t="shared" si="1"/>
        <v>10</v>
      </c>
      <c r="B97" s="7">
        <v>44474</v>
      </c>
      <c r="C97" s="2" t="s">
        <v>40</v>
      </c>
      <c r="D97" s="2"/>
      <c r="E97" s="2"/>
      <c r="F97" s="2"/>
      <c r="G97" s="2"/>
      <c r="H97" s="2"/>
      <c r="I97" s="2"/>
      <c r="J97" s="2"/>
      <c r="K97" s="2"/>
      <c r="L97">
        <v>-123.2</v>
      </c>
      <c r="M97" t="s">
        <v>30</v>
      </c>
      <c r="N97" s="2"/>
      <c r="O97" s="2">
        <v>5224714946</v>
      </c>
      <c r="P97" s="2" t="s">
        <v>41</v>
      </c>
      <c r="W97" s="2"/>
      <c r="X97" s="12"/>
      <c r="Y97" s="6"/>
      <c r="Z97" s="6"/>
      <c r="AA97" s="4"/>
      <c r="AB97" s="1">
        <v>0</v>
      </c>
      <c r="AC97" s="4"/>
      <c r="AD97" s="4"/>
      <c r="AE97" s="4"/>
      <c r="AF97" s="4"/>
      <c r="AG97" s="4"/>
      <c r="AH97" s="4">
        <v>-123.2</v>
      </c>
      <c r="AI97" t="s">
        <v>30</v>
      </c>
      <c r="AK97" t="s">
        <v>1115</v>
      </c>
      <c r="AL97" t="s">
        <v>43</v>
      </c>
      <c r="AM97" s="6"/>
      <c r="AN97" s="6">
        <v>-123.2</v>
      </c>
      <c r="AO97" s="6"/>
      <c r="AP97" s="5"/>
      <c r="AQ97" s="5"/>
      <c r="AR97" s="5"/>
      <c r="AS97" s="6">
        <f>AM97-AP97-AQ97</f>
        <v>0</v>
      </c>
    </row>
    <row r="98" spans="1:45" customFormat="1" outlineLevel="2" x14ac:dyDescent="0.25">
      <c r="A98" s="9">
        <f t="shared" si="1"/>
        <v>10</v>
      </c>
      <c r="B98" s="7">
        <v>44475</v>
      </c>
      <c r="C98" s="2" t="s">
        <v>40</v>
      </c>
      <c r="D98" s="2"/>
      <c r="E98" s="2"/>
      <c r="F98" s="2"/>
      <c r="G98" s="2"/>
      <c r="H98" s="2"/>
      <c r="I98" s="2"/>
      <c r="J98" s="2"/>
      <c r="K98" s="2"/>
      <c r="L98">
        <v>-52.75</v>
      </c>
      <c r="M98" t="s">
        <v>30</v>
      </c>
      <c r="N98" s="2"/>
      <c r="O98" s="2">
        <v>5226030386</v>
      </c>
      <c r="P98" s="2" t="s">
        <v>41</v>
      </c>
      <c r="W98" s="2"/>
      <c r="X98" s="12"/>
      <c r="Y98" s="6"/>
      <c r="Z98" s="6"/>
      <c r="AA98" s="4"/>
      <c r="AB98" s="1">
        <v>0</v>
      </c>
      <c r="AC98" s="4"/>
      <c r="AD98" s="4"/>
      <c r="AE98" s="4"/>
      <c r="AF98" s="4"/>
      <c r="AG98" s="4"/>
      <c r="AH98" s="4">
        <v>-52.75</v>
      </c>
      <c r="AI98" t="s">
        <v>30</v>
      </c>
      <c r="AK98" t="s">
        <v>1114</v>
      </c>
      <c r="AL98" t="s">
        <v>43</v>
      </c>
      <c r="AM98" s="6"/>
      <c r="AN98" s="6">
        <v>-52.75</v>
      </c>
      <c r="AO98" s="6"/>
      <c r="AP98" s="5"/>
      <c r="AQ98" s="5"/>
      <c r="AR98" s="5"/>
      <c r="AS98" s="6">
        <f>AM98-AP98-AQ98</f>
        <v>0</v>
      </c>
    </row>
    <row r="99" spans="1:45" customFormat="1" outlineLevel="2" x14ac:dyDescent="0.25">
      <c r="A99" s="9">
        <f t="shared" si="1"/>
        <v>10</v>
      </c>
      <c r="B99" s="7">
        <v>44477</v>
      </c>
      <c r="C99" s="2" t="s">
        <v>45</v>
      </c>
      <c r="D99" s="2" t="s">
        <v>1109</v>
      </c>
      <c r="E99" s="2" t="s">
        <v>1110</v>
      </c>
      <c r="F99" s="2" t="s">
        <v>1111</v>
      </c>
      <c r="G99" s="2" t="s">
        <v>1112</v>
      </c>
      <c r="H99" s="2" t="s">
        <v>1113</v>
      </c>
      <c r="I99" s="2" t="s">
        <v>108</v>
      </c>
      <c r="J99" s="2">
        <v>20029</v>
      </c>
      <c r="K99" s="2" t="s">
        <v>57</v>
      </c>
      <c r="L99">
        <v>61.6</v>
      </c>
      <c r="M99" t="s">
        <v>30</v>
      </c>
      <c r="N99" s="3">
        <v>44481</v>
      </c>
      <c r="O99" s="2">
        <v>5230261826</v>
      </c>
      <c r="P99" s="2" t="s">
        <v>41</v>
      </c>
      <c r="Q99" t="s">
        <v>48</v>
      </c>
      <c r="S99">
        <v>124770927196</v>
      </c>
      <c r="T99">
        <v>2457305436002</v>
      </c>
      <c r="U99" t="s">
        <v>198</v>
      </c>
      <c r="W99" s="2">
        <v>1</v>
      </c>
      <c r="X99" s="12">
        <v>60</v>
      </c>
      <c r="Y99" s="6">
        <v>10</v>
      </c>
      <c r="Z99" s="6"/>
      <c r="AA99" s="4"/>
      <c r="AB99" s="1">
        <v>0</v>
      </c>
      <c r="AC99" s="4">
        <v>-0.35</v>
      </c>
      <c r="AD99" s="4">
        <v>-8.0500000000000007</v>
      </c>
      <c r="AE99" s="4"/>
      <c r="AF99" s="4"/>
      <c r="AG99" s="4"/>
      <c r="AH99" s="4">
        <v>70</v>
      </c>
      <c r="AI99" t="s">
        <v>30</v>
      </c>
      <c r="AM99" s="6">
        <v>61.6</v>
      </c>
      <c r="AN99" s="6"/>
      <c r="AO99" s="6">
        <v>10</v>
      </c>
      <c r="AP99" s="5">
        <v>-0.35</v>
      </c>
      <c r="AQ99" s="5">
        <v>-8.0500000000000007</v>
      </c>
      <c r="AR99" s="5">
        <v>70</v>
      </c>
      <c r="AS99" s="6">
        <f>AM99-AP99-AQ99</f>
        <v>70</v>
      </c>
    </row>
    <row r="100" spans="1:45" customFormat="1" outlineLevel="2" x14ac:dyDescent="0.25">
      <c r="A100" s="9">
        <f t="shared" si="1"/>
        <v>10</v>
      </c>
      <c r="B100" s="7">
        <v>44481</v>
      </c>
      <c r="C100" s="2" t="s">
        <v>40</v>
      </c>
      <c r="D100" s="2"/>
      <c r="E100" s="2"/>
      <c r="F100" s="2"/>
      <c r="G100" s="2"/>
      <c r="H100" s="2"/>
      <c r="I100" s="2"/>
      <c r="J100" s="2"/>
      <c r="K100" s="2"/>
      <c r="L100">
        <v>-61.6</v>
      </c>
      <c r="M100" t="s">
        <v>30</v>
      </c>
      <c r="N100" s="2"/>
      <c r="O100" s="2">
        <v>5230261826</v>
      </c>
      <c r="P100" s="2" t="s">
        <v>41</v>
      </c>
      <c r="W100" s="2"/>
      <c r="X100" s="12"/>
      <c r="Y100" s="6"/>
      <c r="Z100" s="6"/>
      <c r="AA100" s="4"/>
      <c r="AB100" s="1">
        <v>0</v>
      </c>
      <c r="AC100" s="4"/>
      <c r="AD100" s="4"/>
      <c r="AE100" s="4"/>
      <c r="AF100" s="4"/>
      <c r="AG100" s="4"/>
      <c r="AH100" s="4">
        <v>-61.6</v>
      </c>
      <c r="AI100" t="s">
        <v>30</v>
      </c>
      <c r="AK100" t="s">
        <v>1108</v>
      </c>
      <c r="AL100" t="s">
        <v>43</v>
      </c>
      <c r="AM100" s="6"/>
      <c r="AN100" s="6">
        <v>-61.6</v>
      </c>
      <c r="AO100" s="6"/>
      <c r="AP100" s="5"/>
      <c r="AQ100" s="5"/>
      <c r="AR100" s="5"/>
      <c r="AS100" s="6">
        <f>AM100-AP100-AQ100</f>
        <v>0</v>
      </c>
    </row>
    <row r="101" spans="1:45" customFormat="1" outlineLevel="2" x14ac:dyDescent="0.25">
      <c r="A101" s="9">
        <f t="shared" si="1"/>
        <v>10</v>
      </c>
      <c r="B101" s="7">
        <v>44483</v>
      </c>
      <c r="C101" s="2" t="s">
        <v>45</v>
      </c>
      <c r="D101" s="2" t="s">
        <v>1103</v>
      </c>
      <c r="E101" s="2" t="s">
        <v>1104</v>
      </c>
      <c r="F101" s="2" t="s">
        <v>1105</v>
      </c>
      <c r="G101" s="2" t="s">
        <v>1106</v>
      </c>
      <c r="H101" s="2" t="s">
        <v>1107</v>
      </c>
      <c r="I101" s="2" t="s">
        <v>346</v>
      </c>
      <c r="J101" s="2">
        <v>37012</v>
      </c>
      <c r="K101" s="2" t="s">
        <v>57</v>
      </c>
      <c r="L101">
        <v>61.6</v>
      </c>
      <c r="M101" t="s">
        <v>30</v>
      </c>
      <c r="N101" s="3">
        <v>44487</v>
      </c>
      <c r="O101" s="2">
        <v>5234823362</v>
      </c>
      <c r="P101" s="2" t="s">
        <v>41</v>
      </c>
      <c r="Q101" t="s">
        <v>48</v>
      </c>
      <c r="S101">
        <v>124770927196</v>
      </c>
      <c r="T101">
        <v>2459426588002</v>
      </c>
      <c r="U101" t="s">
        <v>198</v>
      </c>
      <c r="W101" s="2">
        <v>1</v>
      </c>
      <c r="X101" s="12">
        <v>60</v>
      </c>
      <c r="Y101" s="6">
        <v>10</v>
      </c>
      <c r="Z101" s="6"/>
      <c r="AA101" s="4"/>
      <c r="AB101" s="1">
        <v>0</v>
      </c>
      <c r="AC101" s="4">
        <v>-0.35</v>
      </c>
      <c r="AD101" s="4">
        <v>-8.0500000000000007</v>
      </c>
      <c r="AE101" s="4"/>
      <c r="AF101" s="4"/>
      <c r="AG101" s="4"/>
      <c r="AH101" s="4">
        <v>70</v>
      </c>
      <c r="AI101" t="s">
        <v>30</v>
      </c>
      <c r="AM101" s="6">
        <v>61.6</v>
      </c>
      <c r="AN101" s="6"/>
      <c r="AO101" s="6">
        <v>10</v>
      </c>
      <c r="AP101" s="5">
        <v>-0.35</v>
      </c>
      <c r="AQ101" s="5">
        <v>-8.0500000000000007</v>
      </c>
      <c r="AR101" s="5">
        <v>70</v>
      </c>
      <c r="AS101" s="6">
        <f>AM101-AP101-AQ101</f>
        <v>70</v>
      </c>
    </row>
    <row r="102" spans="1:45" customFormat="1" outlineLevel="2" x14ac:dyDescent="0.25">
      <c r="A102" s="9">
        <f t="shared" si="1"/>
        <v>10</v>
      </c>
      <c r="B102" s="7">
        <v>44484</v>
      </c>
      <c r="C102" s="2" t="s">
        <v>45</v>
      </c>
      <c r="D102" s="2" t="s">
        <v>1098</v>
      </c>
      <c r="E102" s="2" t="s">
        <v>1099</v>
      </c>
      <c r="F102" s="2" t="s">
        <v>1100</v>
      </c>
      <c r="G102" s="2" t="s">
        <v>1101</v>
      </c>
      <c r="H102" s="2" t="s">
        <v>1102</v>
      </c>
      <c r="I102" s="2" t="s">
        <v>493</v>
      </c>
      <c r="J102" s="2">
        <v>21057</v>
      </c>
      <c r="K102" s="2" t="s">
        <v>57</v>
      </c>
      <c r="L102">
        <v>61.6</v>
      </c>
      <c r="M102" t="s">
        <v>30</v>
      </c>
      <c r="N102" s="3">
        <v>44488</v>
      </c>
      <c r="O102" s="2">
        <v>5236103594</v>
      </c>
      <c r="P102" s="2" t="s">
        <v>41</v>
      </c>
      <c r="Q102" t="s">
        <v>48</v>
      </c>
      <c r="S102">
        <v>124770927196</v>
      </c>
      <c r="T102">
        <v>2459543582002</v>
      </c>
      <c r="U102" t="s">
        <v>198</v>
      </c>
      <c r="W102" s="2">
        <v>1</v>
      </c>
      <c r="X102" s="12">
        <v>60</v>
      </c>
      <c r="Y102" s="6">
        <v>10</v>
      </c>
      <c r="Z102" s="6"/>
      <c r="AA102" s="4"/>
      <c r="AB102" s="1">
        <v>0</v>
      </c>
      <c r="AC102" s="4">
        <v>-0.35</v>
      </c>
      <c r="AD102" s="4">
        <v>-8.0500000000000007</v>
      </c>
      <c r="AE102" s="4"/>
      <c r="AF102" s="4"/>
      <c r="AG102" s="4"/>
      <c r="AH102" s="4">
        <v>70</v>
      </c>
      <c r="AI102" t="s">
        <v>30</v>
      </c>
      <c r="AM102" s="6">
        <v>61.6</v>
      </c>
      <c r="AN102" s="6"/>
      <c r="AO102" s="6">
        <v>10</v>
      </c>
      <c r="AP102" s="5">
        <v>-0.35</v>
      </c>
      <c r="AQ102" s="5">
        <v>-8.0500000000000007</v>
      </c>
      <c r="AR102" s="5">
        <v>70</v>
      </c>
      <c r="AS102" s="6">
        <f>AM102-AP102-AQ102</f>
        <v>70</v>
      </c>
    </row>
    <row r="103" spans="1:45" customFormat="1" outlineLevel="2" x14ac:dyDescent="0.25">
      <c r="A103" s="9">
        <f t="shared" si="1"/>
        <v>10</v>
      </c>
      <c r="B103" s="7">
        <v>44487</v>
      </c>
      <c r="C103" s="2" t="s">
        <v>45</v>
      </c>
      <c r="D103" s="2" t="s">
        <v>1093</v>
      </c>
      <c r="E103" s="2" t="s">
        <v>1094</v>
      </c>
      <c r="F103" s="2" t="s">
        <v>1095</v>
      </c>
      <c r="G103" s="2" t="s">
        <v>1096</v>
      </c>
      <c r="H103" s="2" t="s">
        <v>142</v>
      </c>
      <c r="I103" s="2"/>
      <c r="J103" s="2">
        <v>23858</v>
      </c>
      <c r="K103" s="2" t="s">
        <v>47</v>
      </c>
      <c r="L103">
        <v>57.17</v>
      </c>
      <c r="M103" t="s">
        <v>30</v>
      </c>
      <c r="N103" s="3">
        <v>44489</v>
      </c>
      <c r="O103" s="2">
        <v>5237443490</v>
      </c>
      <c r="P103" s="2" t="s">
        <v>41</v>
      </c>
      <c r="Q103" t="s">
        <v>48</v>
      </c>
      <c r="S103">
        <v>124669456015</v>
      </c>
      <c r="T103">
        <v>2460812160002</v>
      </c>
      <c r="U103" t="s">
        <v>761</v>
      </c>
      <c r="W103" s="2">
        <v>1</v>
      </c>
      <c r="X103" s="12">
        <v>50</v>
      </c>
      <c r="Y103" s="6">
        <v>15</v>
      </c>
      <c r="Z103" s="6"/>
      <c r="AA103" s="4"/>
      <c r="AB103" s="1">
        <v>0</v>
      </c>
      <c r="AC103" s="4">
        <v>-0.35</v>
      </c>
      <c r="AD103" s="4">
        <v>-7.48</v>
      </c>
      <c r="AE103" s="4"/>
      <c r="AF103" s="4"/>
      <c r="AG103" s="4">
        <v>0</v>
      </c>
      <c r="AH103" s="4">
        <v>65</v>
      </c>
      <c r="AI103" t="s">
        <v>30</v>
      </c>
      <c r="AM103" s="6">
        <v>57.17</v>
      </c>
      <c r="AN103" s="6"/>
      <c r="AO103" s="6">
        <v>15</v>
      </c>
      <c r="AP103" s="5">
        <v>-0.35</v>
      </c>
      <c r="AQ103" s="5">
        <v>-7.48</v>
      </c>
      <c r="AR103" s="5">
        <v>65</v>
      </c>
      <c r="AS103" s="6">
        <f>AM103-AP103-AQ103</f>
        <v>65</v>
      </c>
    </row>
    <row r="104" spans="1:45" customFormat="1" outlineLevel="2" x14ac:dyDescent="0.25">
      <c r="A104" s="9">
        <f t="shared" si="1"/>
        <v>10</v>
      </c>
      <c r="B104" s="7">
        <v>44487</v>
      </c>
      <c r="C104" s="2" t="s">
        <v>40</v>
      </c>
      <c r="D104" s="2"/>
      <c r="E104" s="2"/>
      <c r="F104" s="2"/>
      <c r="G104" s="2"/>
      <c r="H104" s="2"/>
      <c r="I104" s="2"/>
      <c r="J104" s="2"/>
      <c r="K104" s="2"/>
      <c r="L104">
        <v>-61.6</v>
      </c>
      <c r="M104" t="s">
        <v>30</v>
      </c>
      <c r="N104" s="2"/>
      <c r="O104" s="2">
        <v>5234823362</v>
      </c>
      <c r="P104" s="2" t="s">
        <v>41</v>
      </c>
      <c r="W104" s="2"/>
      <c r="X104" s="12"/>
      <c r="Y104" s="6"/>
      <c r="Z104" s="6"/>
      <c r="AA104" s="4"/>
      <c r="AB104" s="1">
        <v>0</v>
      </c>
      <c r="AC104" s="4"/>
      <c r="AD104" s="4"/>
      <c r="AE104" s="4"/>
      <c r="AF104" s="4"/>
      <c r="AG104" s="4"/>
      <c r="AH104" s="4">
        <v>-61.6</v>
      </c>
      <c r="AI104" t="s">
        <v>30</v>
      </c>
      <c r="AK104" t="s">
        <v>1097</v>
      </c>
      <c r="AL104" t="s">
        <v>43</v>
      </c>
      <c r="AM104" s="6"/>
      <c r="AN104" s="6">
        <v>-61.6</v>
      </c>
      <c r="AO104" s="6"/>
      <c r="AP104" s="5"/>
      <c r="AQ104" s="5"/>
      <c r="AR104" s="5"/>
      <c r="AS104" s="6">
        <f>AM104-AP104-AQ104</f>
        <v>0</v>
      </c>
    </row>
    <row r="105" spans="1:45" customFormat="1" outlineLevel="2" x14ac:dyDescent="0.25">
      <c r="A105" s="9">
        <f t="shared" si="1"/>
        <v>10</v>
      </c>
      <c r="B105" s="7">
        <v>44488</v>
      </c>
      <c r="C105" s="2" t="s">
        <v>40</v>
      </c>
      <c r="D105" s="2"/>
      <c r="E105" s="2"/>
      <c r="F105" s="2"/>
      <c r="G105" s="2"/>
      <c r="H105" s="2"/>
      <c r="I105" s="2"/>
      <c r="J105" s="2"/>
      <c r="K105" s="2"/>
      <c r="L105">
        <v>-61.6</v>
      </c>
      <c r="M105" t="s">
        <v>30</v>
      </c>
      <c r="N105" s="2"/>
      <c r="O105" s="2">
        <v>5236103594</v>
      </c>
      <c r="P105" s="2" t="s">
        <v>41</v>
      </c>
      <c r="W105" s="2"/>
      <c r="X105" s="12"/>
      <c r="Y105" s="6"/>
      <c r="Z105" s="6"/>
      <c r="AA105" s="4"/>
      <c r="AB105" s="1">
        <v>0</v>
      </c>
      <c r="AC105" s="4"/>
      <c r="AD105" s="4"/>
      <c r="AE105" s="4"/>
      <c r="AF105" s="4"/>
      <c r="AG105" s="4"/>
      <c r="AH105" s="4">
        <v>-61.6</v>
      </c>
      <c r="AI105" t="s">
        <v>30</v>
      </c>
      <c r="AK105" t="s">
        <v>1092</v>
      </c>
      <c r="AL105" t="s">
        <v>43</v>
      </c>
      <c r="AM105" s="6"/>
      <c r="AN105" s="6">
        <v>-61.6</v>
      </c>
      <c r="AO105" s="6"/>
      <c r="AP105" s="5"/>
      <c r="AQ105" s="5"/>
      <c r="AR105" s="5"/>
      <c r="AS105" s="6">
        <f>AM105-AP105-AQ105</f>
        <v>0</v>
      </c>
    </row>
    <row r="106" spans="1:45" customFormat="1" outlineLevel="2" x14ac:dyDescent="0.25">
      <c r="A106" s="9">
        <f t="shared" si="1"/>
        <v>10</v>
      </c>
      <c r="B106" s="7">
        <v>44489</v>
      </c>
      <c r="C106" s="2" t="s">
        <v>40</v>
      </c>
      <c r="D106" s="2"/>
      <c r="E106" s="2"/>
      <c r="F106" s="2"/>
      <c r="G106" s="2"/>
      <c r="H106" s="2"/>
      <c r="I106" s="2"/>
      <c r="J106" s="2"/>
      <c r="K106" s="2"/>
      <c r="L106">
        <v>-57.17</v>
      </c>
      <c r="M106" t="s">
        <v>30</v>
      </c>
      <c r="N106" s="2"/>
      <c r="O106" s="2">
        <v>5237443490</v>
      </c>
      <c r="P106" s="2" t="s">
        <v>41</v>
      </c>
      <c r="W106" s="2"/>
      <c r="X106" s="12"/>
      <c r="Y106" s="6"/>
      <c r="Z106" s="6"/>
      <c r="AA106" s="4"/>
      <c r="AB106" s="1">
        <v>0</v>
      </c>
      <c r="AC106" s="4"/>
      <c r="AD106" s="4"/>
      <c r="AE106" s="4"/>
      <c r="AF106" s="4"/>
      <c r="AG106" s="4"/>
      <c r="AH106" s="4">
        <v>-57.17</v>
      </c>
      <c r="AI106" t="s">
        <v>30</v>
      </c>
      <c r="AK106" t="s">
        <v>1091</v>
      </c>
      <c r="AL106" t="s">
        <v>43</v>
      </c>
      <c r="AM106" s="6"/>
      <c r="AN106" s="6">
        <v>-57.17</v>
      </c>
      <c r="AO106" s="6"/>
      <c r="AP106" s="5"/>
      <c r="AQ106" s="5"/>
      <c r="AR106" s="5"/>
      <c r="AS106" s="6">
        <f>AM106-AP106-AQ106</f>
        <v>0</v>
      </c>
    </row>
    <row r="107" spans="1:45" customFormat="1" outlineLevel="2" x14ac:dyDescent="0.25">
      <c r="A107" s="9">
        <f t="shared" si="1"/>
        <v>10</v>
      </c>
      <c r="B107" s="7">
        <v>44497</v>
      </c>
      <c r="C107" s="2" t="s">
        <v>45</v>
      </c>
      <c r="D107" s="2" t="s">
        <v>1050</v>
      </c>
      <c r="E107" s="2" t="s">
        <v>1051</v>
      </c>
      <c r="F107" s="2" t="s">
        <v>1052</v>
      </c>
      <c r="G107" s="2" t="s">
        <v>1053</v>
      </c>
      <c r="H107" s="2" t="s">
        <v>1054</v>
      </c>
      <c r="I107" s="2" t="s">
        <v>108</v>
      </c>
      <c r="J107" s="2">
        <v>20021</v>
      </c>
      <c r="K107" s="2" t="s">
        <v>57</v>
      </c>
      <c r="L107">
        <v>61.6</v>
      </c>
      <c r="M107" t="s">
        <v>30</v>
      </c>
      <c r="N107" s="3">
        <v>44501</v>
      </c>
      <c r="O107" s="2">
        <v>5246600354</v>
      </c>
      <c r="P107" s="2" t="s">
        <v>41</v>
      </c>
      <c r="Q107" t="s">
        <v>48</v>
      </c>
      <c r="S107">
        <v>124781826888</v>
      </c>
      <c r="T107">
        <v>2464099548002</v>
      </c>
      <c r="U107" t="s">
        <v>319</v>
      </c>
      <c r="W107" s="2">
        <v>1</v>
      </c>
      <c r="X107" s="12">
        <v>60</v>
      </c>
      <c r="Y107" s="6">
        <v>10</v>
      </c>
      <c r="Z107" s="6"/>
      <c r="AA107" s="4"/>
      <c r="AB107" s="1">
        <v>0</v>
      </c>
      <c r="AC107" s="4">
        <v>-0.35</v>
      </c>
      <c r="AD107" s="4">
        <v>-8.0500000000000007</v>
      </c>
      <c r="AE107" s="4"/>
      <c r="AF107" s="4"/>
      <c r="AG107" s="4"/>
      <c r="AH107" s="4">
        <v>70</v>
      </c>
      <c r="AI107" t="s">
        <v>30</v>
      </c>
      <c r="AM107" s="6">
        <v>61.6</v>
      </c>
      <c r="AN107" s="6"/>
      <c r="AO107" s="6">
        <v>10</v>
      </c>
      <c r="AP107" s="5">
        <v>-0.35</v>
      </c>
      <c r="AQ107" s="5">
        <v>-8.0500000000000007</v>
      </c>
      <c r="AR107" s="5">
        <v>70</v>
      </c>
      <c r="AS107" s="6">
        <f>AM107-AP107-AQ107</f>
        <v>70</v>
      </c>
    </row>
    <row r="108" spans="1:45" s="11" customFormat="1" outlineLevel="1" x14ac:dyDescent="0.25">
      <c r="A108" s="8" t="s">
        <v>1420</v>
      </c>
      <c r="B108" s="7"/>
      <c r="C108" s="8"/>
      <c r="D108" s="8"/>
      <c r="E108" s="8"/>
      <c r="F108" s="8"/>
      <c r="G108" s="8"/>
      <c r="H108" s="8"/>
      <c r="I108" s="8"/>
      <c r="J108" s="8"/>
      <c r="K108" s="8"/>
      <c r="N108" s="7"/>
      <c r="O108" s="8"/>
      <c r="P108" s="8"/>
      <c r="W108" s="8"/>
      <c r="X108" s="36"/>
      <c r="Y108" s="10"/>
      <c r="Z108" s="10"/>
      <c r="AA108" s="37"/>
      <c r="AB108" s="13"/>
      <c r="AC108" s="37"/>
      <c r="AD108" s="37"/>
      <c r="AE108" s="37"/>
      <c r="AF108" s="37"/>
      <c r="AG108" s="37"/>
      <c r="AH108" s="37"/>
      <c r="AM108" s="10">
        <f>SUBTOTAL(9,AM94:AM107)</f>
        <v>479.52000000000004</v>
      </c>
      <c r="AN108" s="10">
        <f>SUBTOTAL(9,AN94:AN107)</f>
        <v>-417.92</v>
      </c>
      <c r="AO108" s="10">
        <f>SUBTOTAL(9,AO94:AO107)</f>
        <v>85</v>
      </c>
      <c r="AP108" s="14">
        <f>SUBTOTAL(9,AP94:AP107)</f>
        <v>-2.8000000000000003</v>
      </c>
      <c r="AQ108" s="14">
        <f>SUBTOTAL(9,AQ94:AQ107)</f>
        <v>-62.680000000000007</v>
      </c>
      <c r="AR108" s="14">
        <f>SUBTOTAL(9,AR94:AR107)</f>
        <v>545</v>
      </c>
    </row>
    <row r="109" spans="1:45" customFormat="1" outlineLevel="2" x14ac:dyDescent="0.25">
      <c r="A109" s="9">
        <f t="shared" si="1"/>
        <v>11</v>
      </c>
      <c r="B109" s="7">
        <v>44501</v>
      </c>
      <c r="C109" s="2" t="s">
        <v>40</v>
      </c>
      <c r="D109" s="2"/>
      <c r="E109" s="2"/>
      <c r="F109" s="2"/>
      <c r="G109" s="2"/>
      <c r="H109" s="2"/>
      <c r="I109" s="2"/>
      <c r="J109" s="2"/>
      <c r="K109" s="2"/>
      <c r="L109">
        <v>-61.6</v>
      </c>
      <c r="M109" t="s">
        <v>30</v>
      </c>
      <c r="N109" s="2"/>
      <c r="O109" s="2">
        <v>5246600354</v>
      </c>
      <c r="P109" s="2" t="s">
        <v>41</v>
      </c>
      <c r="W109" s="2"/>
      <c r="X109" s="12"/>
      <c r="Y109" s="6"/>
      <c r="Z109" s="6"/>
      <c r="AA109" s="4"/>
      <c r="AB109" s="1">
        <v>0</v>
      </c>
      <c r="AC109" s="4"/>
      <c r="AD109" s="4"/>
      <c r="AE109" s="4"/>
      <c r="AF109" s="4"/>
      <c r="AG109" s="4"/>
      <c r="AH109" s="4">
        <v>-61.6</v>
      </c>
      <c r="AI109" t="s">
        <v>30</v>
      </c>
      <c r="AK109" t="s">
        <v>1090</v>
      </c>
      <c r="AL109" t="s">
        <v>43</v>
      </c>
      <c r="AM109" s="6"/>
      <c r="AN109" s="6">
        <v>-61.6</v>
      </c>
      <c r="AO109" s="6"/>
      <c r="AP109" s="5"/>
      <c r="AQ109" s="5"/>
      <c r="AR109" s="5"/>
      <c r="AS109" s="6">
        <f>AM109-AP109-AQ109</f>
        <v>0</v>
      </c>
    </row>
    <row r="110" spans="1:45" customFormat="1" outlineLevel="2" x14ac:dyDescent="0.25">
      <c r="A110" s="9">
        <f t="shared" si="1"/>
        <v>11</v>
      </c>
      <c r="B110" s="7">
        <v>44505</v>
      </c>
      <c r="C110" s="2" t="s">
        <v>191</v>
      </c>
      <c r="D110" s="2" t="s">
        <v>1050</v>
      </c>
      <c r="E110" s="2" t="s">
        <v>1051</v>
      </c>
      <c r="F110" s="2" t="s">
        <v>1052</v>
      </c>
      <c r="G110" s="2" t="s">
        <v>1053</v>
      </c>
      <c r="H110" s="2" t="s">
        <v>1054</v>
      </c>
      <c r="I110" s="2" t="s">
        <v>108</v>
      </c>
      <c r="J110" s="2">
        <v>20021</v>
      </c>
      <c r="K110" s="2" t="s">
        <v>57</v>
      </c>
      <c r="L110">
        <v>-70</v>
      </c>
      <c r="M110" t="s">
        <v>30</v>
      </c>
      <c r="N110" s="3">
        <v>44509</v>
      </c>
      <c r="O110" s="2">
        <v>5254082906</v>
      </c>
      <c r="P110" s="2" t="s">
        <v>41</v>
      </c>
      <c r="Q110" t="s">
        <v>48</v>
      </c>
      <c r="S110">
        <v>124781826888</v>
      </c>
      <c r="T110">
        <v>2464099548002</v>
      </c>
      <c r="U110" t="s">
        <v>319</v>
      </c>
      <c r="W110" s="2">
        <v>1</v>
      </c>
      <c r="X110" s="12">
        <v>70</v>
      </c>
      <c r="Y110" s="6"/>
      <c r="Z110" s="6"/>
      <c r="AA110" s="4"/>
      <c r="AB110" s="1">
        <v>0</v>
      </c>
      <c r="AC110" s="4"/>
      <c r="AD110" s="4"/>
      <c r="AE110" s="4"/>
      <c r="AF110" s="4"/>
      <c r="AG110" s="4"/>
      <c r="AH110" s="4">
        <v>-70</v>
      </c>
      <c r="AI110" t="s">
        <v>30</v>
      </c>
      <c r="AK110" t="s">
        <v>1055</v>
      </c>
      <c r="AL110" t="s">
        <v>223</v>
      </c>
      <c r="AM110" s="20"/>
      <c r="AN110" s="6">
        <v>-70</v>
      </c>
      <c r="AO110" s="6"/>
      <c r="AP110" s="5"/>
      <c r="AQ110" s="5"/>
      <c r="AR110" s="5"/>
      <c r="AS110" s="6" t="e">
        <f>#REF!-AP110-AQ110</f>
        <v>#REF!</v>
      </c>
    </row>
    <row r="111" spans="1:45" customFormat="1" outlineLevel="2" x14ac:dyDescent="0.25">
      <c r="A111" s="9">
        <f t="shared" si="1"/>
        <v>11</v>
      </c>
      <c r="B111" s="7">
        <v>44506</v>
      </c>
      <c r="C111" s="2" t="s">
        <v>45</v>
      </c>
      <c r="D111" s="2" t="s">
        <v>1085</v>
      </c>
      <c r="E111" s="2" t="s">
        <v>1086</v>
      </c>
      <c r="F111" s="2" t="s">
        <v>1087</v>
      </c>
      <c r="G111" s="2" t="s">
        <v>1088</v>
      </c>
      <c r="H111" s="2" t="s">
        <v>1089</v>
      </c>
      <c r="I111" s="2" t="s">
        <v>108</v>
      </c>
      <c r="J111" s="2">
        <v>20151</v>
      </c>
      <c r="K111" s="2" t="s">
        <v>57</v>
      </c>
      <c r="L111">
        <v>61.6</v>
      </c>
      <c r="M111" t="s">
        <v>30</v>
      </c>
      <c r="N111" s="3">
        <v>44509</v>
      </c>
      <c r="O111" s="2">
        <v>5254082906</v>
      </c>
      <c r="P111" s="2" t="s">
        <v>41</v>
      </c>
      <c r="Q111" t="s">
        <v>48</v>
      </c>
      <c r="S111">
        <v>124770927196</v>
      </c>
      <c r="T111">
        <v>2467150783002</v>
      </c>
      <c r="U111" t="s">
        <v>198</v>
      </c>
      <c r="W111" s="2">
        <v>1</v>
      </c>
      <c r="X111" s="12">
        <v>60</v>
      </c>
      <c r="Y111" s="6">
        <v>10</v>
      </c>
      <c r="Z111" s="6"/>
      <c r="AA111" s="4"/>
      <c r="AB111" s="1">
        <v>0</v>
      </c>
      <c r="AC111" s="4">
        <v>-0.35</v>
      </c>
      <c r="AD111" s="4">
        <v>-8.0500000000000007</v>
      </c>
      <c r="AE111" s="4"/>
      <c r="AF111" s="4"/>
      <c r="AG111" s="4"/>
      <c r="AH111" s="4">
        <v>70</v>
      </c>
      <c r="AI111" t="s">
        <v>30</v>
      </c>
      <c r="AM111" s="6">
        <v>61.6</v>
      </c>
      <c r="AN111" s="6"/>
      <c r="AO111" s="6">
        <v>10</v>
      </c>
      <c r="AP111" s="5">
        <v>-0.35</v>
      </c>
      <c r="AQ111" s="5">
        <v>-8.0500000000000007</v>
      </c>
      <c r="AR111" s="5">
        <v>70</v>
      </c>
      <c r="AS111" s="6">
        <f>AM111-AP111-AQ111</f>
        <v>70</v>
      </c>
    </row>
    <row r="112" spans="1:45" customFormat="1" outlineLevel="2" x14ac:dyDescent="0.25">
      <c r="A112" s="9">
        <f t="shared" si="1"/>
        <v>11</v>
      </c>
      <c r="B112" s="7">
        <v>44507</v>
      </c>
      <c r="C112" s="2" t="s">
        <v>45</v>
      </c>
      <c r="D112" s="2" t="s">
        <v>1080</v>
      </c>
      <c r="E112" s="2" t="s">
        <v>1081</v>
      </c>
      <c r="F112" s="2" t="s">
        <v>1082</v>
      </c>
      <c r="G112" s="2" t="s">
        <v>1083</v>
      </c>
      <c r="H112" s="2" t="s">
        <v>1084</v>
      </c>
      <c r="I112" s="2" t="s">
        <v>841</v>
      </c>
      <c r="J112" s="2">
        <v>5100</v>
      </c>
      <c r="K112" s="2" t="s">
        <v>57</v>
      </c>
      <c r="L112">
        <v>61.6</v>
      </c>
      <c r="M112" t="s">
        <v>30</v>
      </c>
      <c r="N112" s="3">
        <v>44509</v>
      </c>
      <c r="O112" s="2">
        <v>5254082906</v>
      </c>
      <c r="P112" s="2" t="s">
        <v>41</v>
      </c>
      <c r="Q112" t="s">
        <v>48</v>
      </c>
      <c r="S112">
        <v>124831453078</v>
      </c>
      <c r="T112">
        <v>2467306999002</v>
      </c>
      <c r="U112" t="s">
        <v>198</v>
      </c>
      <c r="W112" s="2">
        <v>1</v>
      </c>
      <c r="X112" s="12">
        <v>60</v>
      </c>
      <c r="Y112" s="6">
        <v>10</v>
      </c>
      <c r="Z112" s="6"/>
      <c r="AA112" s="4"/>
      <c r="AB112" s="1">
        <v>0</v>
      </c>
      <c r="AC112" s="4">
        <v>-0.35</v>
      </c>
      <c r="AD112" s="4">
        <v>-8.0500000000000007</v>
      </c>
      <c r="AE112" s="4"/>
      <c r="AF112" s="4"/>
      <c r="AG112" s="4"/>
      <c r="AH112" s="4">
        <v>70</v>
      </c>
      <c r="AI112" t="s">
        <v>30</v>
      </c>
      <c r="AM112" s="6">
        <v>61.6</v>
      </c>
      <c r="AN112" s="6"/>
      <c r="AO112" s="6">
        <v>10</v>
      </c>
      <c r="AP112" s="5">
        <v>-0.35</v>
      </c>
      <c r="AQ112" s="5">
        <v>-8.0500000000000007</v>
      </c>
      <c r="AR112" s="5">
        <v>70</v>
      </c>
      <c r="AS112" s="6">
        <f>AM112-AP112-AQ112</f>
        <v>70</v>
      </c>
    </row>
    <row r="113" spans="1:45" customFormat="1" outlineLevel="2" x14ac:dyDescent="0.25">
      <c r="A113" s="9">
        <f t="shared" si="1"/>
        <v>11</v>
      </c>
      <c r="B113" s="7">
        <v>44509</v>
      </c>
      <c r="C113" s="2" t="s">
        <v>40</v>
      </c>
      <c r="D113" s="2"/>
      <c r="E113" s="2"/>
      <c r="F113" s="2"/>
      <c r="G113" s="2"/>
      <c r="H113" s="2"/>
      <c r="I113" s="2"/>
      <c r="J113" s="2"/>
      <c r="K113" s="2"/>
      <c r="L113">
        <v>-53.2</v>
      </c>
      <c r="M113" t="s">
        <v>30</v>
      </c>
      <c r="N113" s="2"/>
      <c r="O113" s="2">
        <v>5254082906</v>
      </c>
      <c r="P113" s="2" t="s">
        <v>41</v>
      </c>
      <c r="W113" s="2"/>
      <c r="X113" s="12"/>
      <c r="Y113" s="6"/>
      <c r="Z113" s="6"/>
      <c r="AA113" s="4"/>
      <c r="AB113" s="1">
        <v>0</v>
      </c>
      <c r="AC113" s="4"/>
      <c r="AD113" s="4"/>
      <c r="AE113" s="4"/>
      <c r="AF113" s="4"/>
      <c r="AG113" s="4"/>
      <c r="AH113" s="4">
        <v>-53.2</v>
      </c>
      <c r="AI113" t="s">
        <v>30</v>
      </c>
      <c r="AK113" t="s">
        <v>1079</v>
      </c>
      <c r="AL113" t="s">
        <v>43</v>
      </c>
      <c r="AM113" s="6"/>
      <c r="AN113" s="6">
        <v>-53.2</v>
      </c>
      <c r="AO113" s="6"/>
      <c r="AP113" s="5"/>
      <c r="AQ113" s="5"/>
      <c r="AR113" s="5"/>
      <c r="AS113" s="6">
        <f>AM113-AP113-AQ113</f>
        <v>0</v>
      </c>
    </row>
    <row r="114" spans="1:45" customFormat="1" outlineLevel="2" x14ac:dyDescent="0.25">
      <c r="A114" s="9">
        <f t="shared" si="1"/>
        <v>11</v>
      </c>
      <c r="B114" s="7">
        <v>44510</v>
      </c>
      <c r="C114" s="2" t="s">
        <v>45</v>
      </c>
      <c r="D114" s="2" t="s">
        <v>1074</v>
      </c>
      <c r="E114" s="2" t="s">
        <v>1075</v>
      </c>
      <c r="F114" s="2" t="s">
        <v>1076</v>
      </c>
      <c r="G114" s="2" t="s">
        <v>1077</v>
      </c>
      <c r="H114" s="2" t="s">
        <v>1078</v>
      </c>
      <c r="I114" s="2" t="s">
        <v>189</v>
      </c>
      <c r="J114" s="2">
        <v>10094</v>
      </c>
      <c r="K114" s="2" t="s">
        <v>57</v>
      </c>
      <c r="L114">
        <v>52.75</v>
      </c>
      <c r="M114" t="s">
        <v>30</v>
      </c>
      <c r="N114" s="3">
        <v>44512</v>
      </c>
      <c r="O114" s="2">
        <v>5257481666</v>
      </c>
      <c r="P114" s="2" t="s">
        <v>41</v>
      </c>
      <c r="Q114" t="s">
        <v>48</v>
      </c>
      <c r="S114">
        <v>124530053968</v>
      </c>
      <c r="T114">
        <v>2468494183002</v>
      </c>
      <c r="U114" t="s">
        <v>815</v>
      </c>
      <c r="W114" s="2">
        <v>1</v>
      </c>
      <c r="X114" s="12">
        <v>50</v>
      </c>
      <c r="Y114" s="6">
        <v>10</v>
      </c>
      <c r="Z114" s="6"/>
      <c r="AA114" s="4"/>
      <c r="AB114" s="1">
        <v>0</v>
      </c>
      <c r="AC114" s="4">
        <v>-0.35</v>
      </c>
      <c r="AD114" s="4">
        <v>-6.9</v>
      </c>
      <c r="AE114" s="4"/>
      <c r="AF114" s="4"/>
      <c r="AG114" s="4"/>
      <c r="AH114" s="4">
        <v>60</v>
      </c>
      <c r="AI114" t="s">
        <v>30</v>
      </c>
      <c r="AM114" s="6">
        <v>52.75</v>
      </c>
      <c r="AN114" s="6"/>
      <c r="AO114" s="6">
        <v>10</v>
      </c>
      <c r="AP114" s="5">
        <v>-0.35</v>
      </c>
      <c r="AQ114" s="5">
        <v>-6.9</v>
      </c>
      <c r="AR114" s="5">
        <v>60</v>
      </c>
      <c r="AS114" s="6">
        <f>AM114-AP114-AQ114</f>
        <v>60</v>
      </c>
    </row>
    <row r="115" spans="1:45" customFormat="1" outlineLevel="2" x14ac:dyDescent="0.25">
      <c r="A115" s="9">
        <f t="shared" si="1"/>
        <v>11</v>
      </c>
      <c r="B115" s="7">
        <v>44511</v>
      </c>
      <c r="C115" s="2" t="s">
        <v>45</v>
      </c>
      <c r="D115" s="2" t="s">
        <v>1064</v>
      </c>
      <c r="E115" s="2" t="s">
        <v>1065</v>
      </c>
      <c r="F115" s="2" t="s">
        <v>1066</v>
      </c>
      <c r="G115" s="2" t="s">
        <v>1067</v>
      </c>
      <c r="H115" s="2" t="s">
        <v>1068</v>
      </c>
      <c r="I115" s="2" t="s">
        <v>486</v>
      </c>
      <c r="J115" s="2">
        <v>36100</v>
      </c>
      <c r="K115" s="2" t="s">
        <v>57</v>
      </c>
      <c r="L115">
        <v>61.6</v>
      </c>
      <c r="M115" t="s">
        <v>30</v>
      </c>
      <c r="N115" s="3">
        <v>44515</v>
      </c>
      <c r="O115" s="2">
        <v>5258569106</v>
      </c>
      <c r="P115" s="2" t="s">
        <v>41</v>
      </c>
      <c r="Q115" t="s">
        <v>48</v>
      </c>
      <c r="S115">
        <v>124770927196</v>
      </c>
      <c r="T115">
        <v>2468932370002</v>
      </c>
      <c r="U115" t="s">
        <v>198</v>
      </c>
      <c r="W115" s="2">
        <v>1</v>
      </c>
      <c r="X115" s="12">
        <v>60</v>
      </c>
      <c r="Y115" s="6">
        <v>10</v>
      </c>
      <c r="Z115" s="6"/>
      <c r="AA115" s="4"/>
      <c r="AB115" s="1">
        <v>0</v>
      </c>
      <c r="AC115" s="4">
        <v>-0.35</v>
      </c>
      <c r="AD115" s="4">
        <v>-8.0500000000000007</v>
      </c>
      <c r="AE115" s="4"/>
      <c r="AF115" s="4"/>
      <c r="AG115" s="4"/>
      <c r="AH115" s="4">
        <v>70</v>
      </c>
      <c r="AI115" t="s">
        <v>30</v>
      </c>
      <c r="AM115" s="6">
        <v>61.6</v>
      </c>
      <c r="AN115" s="6"/>
      <c r="AO115" s="6">
        <v>10</v>
      </c>
      <c r="AP115" s="5">
        <v>-0.35</v>
      </c>
      <c r="AQ115" s="5">
        <v>-8.0500000000000007</v>
      </c>
      <c r="AR115" s="5">
        <v>70</v>
      </c>
      <c r="AS115" s="6">
        <f>AM115-AP115-AQ115</f>
        <v>70</v>
      </c>
    </row>
    <row r="116" spans="1:45" customFormat="1" outlineLevel="2" x14ac:dyDescent="0.25">
      <c r="A116" s="9">
        <f t="shared" si="1"/>
        <v>11</v>
      </c>
      <c r="B116" s="7">
        <v>44511</v>
      </c>
      <c r="C116" s="2" t="s">
        <v>45</v>
      </c>
      <c r="D116" s="2" t="s">
        <v>1069</v>
      </c>
      <c r="E116" s="2" t="s">
        <v>1070</v>
      </c>
      <c r="F116" s="2" t="s">
        <v>1071</v>
      </c>
      <c r="G116" s="2" t="s">
        <v>1072</v>
      </c>
      <c r="H116" s="2" t="s">
        <v>1073</v>
      </c>
      <c r="I116" s="2" t="s">
        <v>412</v>
      </c>
      <c r="J116" s="2">
        <v>6134</v>
      </c>
      <c r="K116" s="2" t="s">
        <v>57</v>
      </c>
      <c r="L116">
        <v>52.75</v>
      </c>
      <c r="M116" t="s">
        <v>30</v>
      </c>
      <c r="N116" s="3">
        <v>44515</v>
      </c>
      <c r="O116" s="2">
        <v>5258569106</v>
      </c>
      <c r="P116" s="2" t="s">
        <v>41</v>
      </c>
      <c r="Q116" t="s">
        <v>48</v>
      </c>
      <c r="S116">
        <v>124770927196</v>
      </c>
      <c r="T116">
        <v>2468571770002</v>
      </c>
      <c r="U116" t="s">
        <v>198</v>
      </c>
      <c r="W116" s="2">
        <v>1</v>
      </c>
      <c r="X116" s="12">
        <v>50</v>
      </c>
      <c r="Y116" s="6">
        <v>10</v>
      </c>
      <c r="Z116" s="6"/>
      <c r="AA116" s="4"/>
      <c r="AB116" s="1">
        <v>0</v>
      </c>
      <c r="AC116" s="4">
        <v>-0.35</v>
      </c>
      <c r="AD116" s="4">
        <v>-6.9</v>
      </c>
      <c r="AE116" s="4"/>
      <c r="AF116" s="4"/>
      <c r="AG116" s="4"/>
      <c r="AH116" s="4">
        <v>60</v>
      </c>
      <c r="AI116" t="s">
        <v>30</v>
      </c>
      <c r="AM116" s="6">
        <v>52.75</v>
      </c>
      <c r="AN116" s="6"/>
      <c r="AO116" s="6">
        <v>10</v>
      </c>
      <c r="AP116" s="5">
        <v>-0.35</v>
      </c>
      <c r="AQ116" s="5">
        <v>-6.9</v>
      </c>
      <c r="AR116" s="5">
        <v>60</v>
      </c>
      <c r="AS116" s="6">
        <f>AM116-AP116-AQ116</f>
        <v>60</v>
      </c>
    </row>
    <row r="117" spans="1:45" customFormat="1" outlineLevel="2" x14ac:dyDescent="0.25">
      <c r="A117" s="9">
        <f t="shared" si="1"/>
        <v>11</v>
      </c>
      <c r="B117" s="7">
        <v>44512</v>
      </c>
      <c r="C117" s="2" t="s">
        <v>45</v>
      </c>
      <c r="D117" s="2" t="s">
        <v>1058</v>
      </c>
      <c r="E117" s="2" t="s">
        <v>1059</v>
      </c>
      <c r="F117" s="2" t="s">
        <v>1060</v>
      </c>
      <c r="G117" s="2" t="s">
        <v>1061</v>
      </c>
      <c r="H117" s="2" t="s">
        <v>1062</v>
      </c>
      <c r="I117" s="2" t="s">
        <v>375</v>
      </c>
      <c r="J117" s="2">
        <v>19192</v>
      </c>
      <c r="K117" s="2" t="s">
        <v>65</v>
      </c>
      <c r="L117">
        <v>74.87</v>
      </c>
      <c r="M117" t="s">
        <v>30</v>
      </c>
      <c r="N117" s="3">
        <v>44516</v>
      </c>
      <c r="O117" s="2">
        <v>5259991562</v>
      </c>
      <c r="P117" s="2" t="s">
        <v>41</v>
      </c>
      <c r="Q117" t="s">
        <v>48</v>
      </c>
      <c r="S117">
        <v>124553296891</v>
      </c>
      <c r="T117">
        <v>2469368883002</v>
      </c>
      <c r="U117" t="s">
        <v>734</v>
      </c>
      <c r="W117" s="2">
        <v>1</v>
      </c>
      <c r="X117" s="12">
        <v>70</v>
      </c>
      <c r="Y117" s="6">
        <v>15</v>
      </c>
      <c r="Z117" s="6"/>
      <c r="AA117" s="4"/>
      <c r="AB117" s="1">
        <v>0</v>
      </c>
      <c r="AC117" s="4">
        <v>-0.35</v>
      </c>
      <c r="AD117" s="4">
        <v>-9.7799999999999994</v>
      </c>
      <c r="AE117" s="4"/>
      <c r="AF117" s="4"/>
      <c r="AG117" s="4">
        <v>0</v>
      </c>
      <c r="AH117" s="4">
        <v>85</v>
      </c>
      <c r="AI117" t="s">
        <v>30</v>
      </c>
      <c r="AM117" s="6">
        <v>74.87</v>
      </c>
      <c r="AN117" s="6"/>
      <c r="AO117" s="6">
        <v>15</v>
      </c>
      <c r="AP117" s="5">
        <v>-0.35</v>
      </c>
      <c r="AQ117" s="5">
        <v>-9.7799999999999994</v>
      </c>
      <c r="AR117" s="5">
        <v>85</v>
      </c>
      <c r="AS117" s="6">
        <f>AM117-AP117-AQ117</f>
        <v>85</v>
      </c>
    </row>
    <row r="118" spans="1:45" customFormat="1" outlineLevel="2" x14ac:dyDescent="0.25">
      <c r="A118" s="9">
        <f t="shared" si="1"/>
        <v>11</v>
      </c>
      <c r="B118" s="7">
        <v>44512</v>
      </c>
      <c r="C118" s="2" t="s">
        <v>40</v>
      </c>
      <c r="D118" s="2"/>
      <c r="E118" s="2"/>
      <c r="F118" s="2"/>
      <c r="G118" s="2"/>
      <c r="H118" s="2"/>
      <c r="I118" s="2"/>
      <c r="J118" s="2"/>
      <c r="K118" s="2"/>
      <c r="L118">
        <v>-52.75</v>
      </c>
      <c r="M118" t="s">
        <v>30</v>
      </c>
      <c r="N118" s="2"/>
      <c r="O118" s="2">
        <v>5257481666</v>
      </c>
      <c r="P118" s="2" t="s">
        <v>41</v>
      </c>
      <c r="W118" s="2"/>
      <c r="X118" s="12"/>
      <c r="Y118" s="6"/>
      <c r="Z118" s="6"/>
      <c r="AA118" s="4"/>
      <c r="AB118" s="1">
        <v>0</v>
      </c>
      <c r="AC118" s="4"/>
      <c r="AD118" s="4"/>
      <c r="AE118" s="4"/>
      <c r="AF118" s="4"/>
      <c r="AG118" s="4"/>
      <c r="AH118" s="4">
        <v>-52.75</v>
      </c>
      <c r="AI118" t="s">
        <v>30</v>
      </c>
      <c r="AK118" t="s">
        <v>1063</v>
      </c>
      <c r="AL118" t="s">
        <v>43</v>
      </c>
      <c r="AM118" s="6"/>
      <c r="AN118" s="6">
        <v>-52.75</v>
      </c>
      <c r="AO118" s="6"/>
      <c r="AP118" s="5"/>
      <c r="AQ118" s="5"/>
      <c r="AR118" s="5"/>
      <c r="AS118" s="6">
        <f>AM118-AP118-AQ118</f>
        <v>0</v>
      </c>
    </row>
    <row r="119" spans="1:45" customFormat="1" outlineLevel="2" x14ac:dyDescent="0.25">
      <c r="A119" s="9">
        <f t="shared" si="1"/>
        <v>11</v>
      </c>
      <c r="B119" s="7">
        <v>44515</v>
      </c>
      <c r="C119" s="2" t="s">
        <v>40</v>
      </c>
      <c r="D119" s="2"/>
      <c r="E119" s="2"/>
      <c r="F119" s="2"/>
      <c r="G119" s="2"/>
      <c r="H119" s="2"/>
      <c r="I119" s="2"/>
      <c r="J119" s="2"/>
      <c r="K119" s="2"/>
      <c r="L119">
        <v>-114.35</v>
      </c>
      <c r="M119" t="s">
        <v>30</v>
      </c>
      <c r="N119" s="2"/>
      <c r="O119" s="2">
        <v>5258569106</v>
      </c>
      <c r="P119" s="2" t="s">
        <v>41</v>
      </c>
      <c r="W119" s="2"/>
      <c r="X119" s="12"/>
      <c r="Y119" s="6"/>
      <c r="Z119" s="6"/>
      <c r="AA119" s="4"/>
      <c r="AB119" s="1">
        <v>0</v>
      </c>
      <c r="AC119" s="4"/>
      <c r="AD119" s="4"/>
      <c r="AE119" s="4"/>
      <c r="AF119" s="4"/>
      <c r="AG119" s="4"/>
      <c r="AH119" s="4">
        <v>-114.35</v>
      </c>
      <c r="AI119" t="s">
        <v>30</v>
      </c>
      <c r="AK119" t="s">
        <v>1057</v>
      </c>
      <c r="AL119" t="s">
        <v>43</v>
      </c>
      <c r="AM119" s="6"/>
      <c r="AN119" s="6">
        <v>-114.35</v>
      </c>
      <c r="AO119" s="6"/>
      <c r="AP119" s="5"/>
      <c r="AQ119" s="5"/>
      <c r="AR119" s="5"/>
      <c r="AS119" s="6">
        <f>AM119-AP119-AQ119</f>
        <v>0</v>
      </c>
    </row>
    <row r="120" spans="1:45" customFormat="1" outlineLevel="2" x14ac:dyDescent="0.25">
      <c r="A120" s="9">
        <f t="shared" si="1"/>
        <v>11</v>
      </c>
      <c r="B120" s="7">
        <v>44516</v>
      </c>
      <c r="C120" s="2" t="s">
        <v>191</v>
      </c>
      <c r="D120" s="2" t="s">
        <v>1050</v>
      </c>
      <c r="E120" s="2" t="s">
        <v>1051</v>
      </c>
      <c r="F120" s="2" t="s">
        <v>1052</v>
      </c>
      <c r="G120" s="2" t="s">
        <v>1053</v>
      </c>
      <c r="H120" s="2" t="s">
        <v>1054</v>
      </c>
      <c r="I120" s="2" t="s">
        <v>108</v>
      </c>
      <c r="J120" s="2">
        <v>20021</v>
      </c>
      <c r="K120" s="2" t="s">
        <v>57</v>
      </c>
      <c r="L120">
        <v>70</v>
      </c>
      <c r="M120" t="s">
        <v>30</v>
      </c>
      <c r="N120" s="3">
        <v>44517</v>
      </c>
      <c r="O120" s="2">
        <v>5261669570</v>
      </c>
      <c r="P120" s="2" t="s">
        <v>41</v>
      </c>
      <c r="Q120" t="s">
        <v>48</v>
      </c>
      <c r="S120">
        <v>124781826888</v>
      </c>
      <c r="T120">
        <v>2464099548002</v>
      </c>
      <c r="U120" t="s">
        <v>319</v>
      </c>
      <c r="W120" s="2">
        <v>1</v>
      </c>
      <c r="X120" s="12">
        <v>70</v>
      </c>
      <c r="Y120" s="6"/>
      <c r="Z120" s="6"/>
      <c r="AA120" s="4"/>
      <c r="AB120" s="1">
        <v>0</v>
      </c>
      <c r="AC120" s="4"/>
      <c r="AD120" s="4"/>
      <c r="AE120" s="4"/>
      <c r="AF120" s="4"/>
      <c r="AG120" s="4"/>
      <c r="AH120" s="4">
        <v>70</v>
      </c>
      <c r="AI120" t="s">
        <v>30</v>
      </c>
      <c r="AK120" t="s">
        <v>1055</v>
      </c>
      <c r="AL120" t="s">
        <v>200</v>
      </c>
      <c r="AM120" s="20"/>
      <c r="AN120" s="6">
        <v>70</v>
      </c>
      <c r="AO120" s="6"/>
      <c r="AP120" s="5"/>
      <c r="AQ120" s="5"/>
      <c r="AR120" s="5"/>
      <c r="AS120" s="6" t="e">
        <f>#REF!-AP120-AQ120</f>
        <v>#REF!</v>
      </c>
    </row>
    <row r="121" spans="1:45" customFormat="1" outlineLevel="2" x14ac:dyDescent="0.25">
      <c r="A121" s="9">
        <f t="shared" si="1"/>
        <v>11</v>
      </c>
      <c r="B121" s="7">
        <v>44516</v>
      </c>
      <c r="C121" s="2" t="s">
        <v>238</v>
      </c>
      <c r="D121" s="2" t="s">
        <v>1050</v>
      </c>
      <c r="E121" s="2" t="s">
        <v>1051</v>
      </c>
      <c r="F121" s="2" t="s">
        <v>1052</v>
      </c>
      <c r="G121" s="2" t="s">
        <v>1053</v>
      </c>
      <c r="H121" s="2" t="s">
        <v>1054</v>
      </c>
      <c r="I121" s="2" t="s">
        <v>108</v>
      </c>
      <c r="J121" s="2">
        <v>20021</v>
      </c>
      <c r="K121" s="2" t="s">
        <v>57</v>
      </c>
      <c r="L121">
        <v>-61.95</v>
      </c>
      <c r="M121" t="s">
        <v>30</v>
      </c>
      <c r="N121" s="3">
        <v>44517</v>
      </c>
      <c r="O121" s="2">
        <v>5261669570</v>
      </c>
      <c r="P121" s="2" t="s">
        <v>41</v>
      </c>
      <c r="Q121" t="s">
        <v>48</v>
      </c>
      <c r="U121" t="s">
        <v>319</v>
      </c>
      <c r="W121" s="2"/>
      <c r="X121" s="12"/>
      <c r="Y121" s="6"/>
      <c r="Z121" s="6"/>
      <c r="AA121" s="4"/>
      <c r="AB121" s="1">
        <v>0</v>
      </c>
      <c r="AC121" s="4"/>
      <c r="AD121" s="4">
        <v>8.0500000000000007</v>
      </c>
      <c r="AE121" s="4"/>
      <c r="AF121" s="4"/>
      <c r="AG121" s="4"/>
      <c r="AH121" s="4">
        <v>-70</v>
      </c>
      <c r="AI121" t="s">
        <v>30</v>
      </c>
      <c r="AK121" t="s">
        <v>1055</v>
      </c>
      <c r="AM121" s="6">
        <v>-61.95</v>
      </c>
      <c r="AN121" s="6"/>
      <c r="AO121" s="6"/>
      <c r="AP121" s="5"/>
      <c r="AQ121" s="5">
        <v>8.0500000000000007</v>
      </c>
      <c r="AR121" s="5">
        <v>-70</v>
      </c>
      <c r="AS121" s="6">
        <f>AM121-AP121-AQ121</f>
        <v>-70</v>
      </c>
    </row>
    <row r="122" spans="1:45" customFormat="1" outlineLevel="2" x14ac:dyDescent="0.25">
      <c r="A122" s="9">
        <f t="shared" si="1"/>
        <v>11</v>
      </c>
      <c r="B122" s="7">
        <v>44516</v>
      </c>
      <c r="C122" s="2" t="s">
        <v>40</v>
      </c>
      <c r="D122" s="2"/>
      <c r="E122" s="2"/>
      <c r="F122" s="2"/>
      <c r="G122" s="2"/>
      <c r="H122" s="2"/>
      <c r="I122" s="2"/>
      <c r="J122" s="2"/>
      <c r="K122" s="2"/>
      <c r="L122">
        <v>-74.87</v>
      </c>
      <c r="M122" t="s">
        <v>30</v>
      </c>
      <c r="N122" s="2"/>
      <c r="O122" s="2">
        <v>5259991562</v>
      </c>
      <c r="P122" s="2" t="s">
        <v>41</v>
      </c>
      <c r="W122" s="2"/>
      <c r="X122" s="12"/>
      <c r="Y122" s="6"/>
      <c r="Z122" s="6"/>
      <c r="AA122" s="4"/>
      <c r="AB122" s="1">
        <v>0</v>
      </c>
      <c r="AC122" s="4"/>
      <c r="AD122" s="4"/>
      <c r="AE122" s="4"/>
      <c r="AF122" s="4"/>
      <c r="AG122" s="4"/>
      <c r="AH122" s="4">
        <v>-74.87</v>
      </c>
      <c r="AI122" t="s">
        <v>30</v>
      </c>
      <c r="AK122" t="s">
        <v>1056</v>
      </c>
      <c r="AL122" t="s">
        <v>43</v>
      </c>
      <c r="AM122" s="6"/>
      <c r="AN122" s="6">
        <v>-74.87</v>
      </c>
      <c r="AO122" s="6"/>
      <c r="AP122" s="5"/>
      <c r="AQ122" s="5"/>
      <c r="AR122" s="5"/>
      <c r="AS122" s="6">
        <f>AM122-AP122-AQ122</f>
        <v>0</v>
      </c>
    </row>
    <row r="123" spans="1:45" customFormat="1" outlineLevel="2" x14ac:dyDescent="0.25">
      <c r="A123" s="9">
        <f t="shared" si="1"/>
        <v>11</v>
      </c>
      <c r="B123" s="7">
        <v>44517</v>
      </c>
      <c r="C123" s="2" t="s">
        <v>40</v>
      </c>
      <c r="D123" s="2"/>
      <c r="E123" s="2"/>
      <c r="F123" s="2"/>
      <c r="G123" s="2"/>
      <c r="H123" s="2"/>
      <c r="I123" s="2"/>
      <c r="J123" s="2"/>
      <c r="K123" s="2"/>
      <c r="L123">
        <v>-8.0500000000000007</v>
      </c>
      <c r="M123" t="s">
        <v>30</v>
      </c>
      <c r="N123" s="2"/>
      <c r="O123" s="2">
        <v>5261669570</v>
      </c>
      <c r="P123" s="2" t="s">
        <v>41</v>
      </c>
      <c r="W123" s="2"/>
      <c r="X123" s="12"/>
      <c r="Y123" s="6"/>
      <c r="Z123" s="6"/>
      <c r="AA123" s="4"/>
      <c r="AB123" s="1">
        <v>0</v>
      </c>
      <c r="AC123" s="4"/>
      <c r="AD123" s="4"/>
      <c r="AE123" s="4"/>
      <c r="AF123" s="4"/>
      <c r="AG123" s="4"/>
      <c r="AH123" s="4">
        <v>-8.0500000000000007</v>
      </c>
      <c r="AI123" t="s">
        <v>30</v>
      </c>
      <c r="AK123" t="s">
        <v>1049</v>
      </c>
      <c r="AL123" t="s">
        <v>43</v>
      </c>
      <c r="AM123" s="6"/>
      <c r="AN123" s="6">
        <v>-8.0500000000000007</v>
      </c>
      <c r="AO123" s="6"/>
      <c r="AP123" s="5"/>
      <c r="AQ123" s="5"/>
      <c r="AR123" s="5"/>
      <c r="AS123" s="6">
        <f>AM123-AP123-AQ123</f>
        <v>0</v>
      </c>
    </row>
    <row r="124" spans="1:45" customFormat="1" outlineLevel="2" x14ac:dyDescent="0.25">
      <c r="A124" s="9">
        <f t="shared" si="1"/>
        <v>11</v>
      </c>
      <c r="B124" s="7">
        <v>44524</v>
      </c>
      <c r="C124" s="2" t="s">
        <v>45</v>
      </c>
      <c r="D124" s="2" t="s">
        <v>1043</v>
      </c>
      <c r="E124" s="2" t="s">
        <v>1044</v>
      </c>
      <c r="F124" s="2" t="s">
        <v>1045</v>
      </c>
      <c r="G124" s="2" t="s">
        <v>1046</v>
      </c>
      <c r="H124" s="2" t="s">
        <v>1047</v>
      </c>
      <c r="I124" s="2" t="s">
        <v>1048</v>
      </c>
      <c r="J124" s="2">
        <v>72023</v>
      </c>
      <c r="K124" s="2" t="s">
        <v>57</v>
      </c>
      <c r="L124">
        <v>61.6</v>
      </c>
      <c r="M124" t="s">
        <v>30</v>
      </c>
      <c r="N124" s="3">
        <v>44526</v>
      </c>
      <c r="O124" s="2">
        <v>5269752458</v>
      </c>
      <c r="P124" s="2" t="s">
        <v>41</v>
      </c>
      <c r="Q124" t="s">
        <v>48</v>
      </c>
      <c r="S124">
        <v>124998628116</v>
      </c>
      <c r="T124">
        <v>2473609286002</v>
      </c>
      <c r="U124" t="s">
        <v>198</v>
      </c>
      <c r="W124" s="2">
        <v>1</v>
      </c>
      <c r="X124" s="12">
        <v>60</v>
      </c>
      <c r="Y124" s="6">
        <v>10</v>
      </c>
      <c r="Z124" s="6"/>
      <c r="AA124" s="4"/>
      <c r="AB124" s="1">
        <v>0</v>
      </c>
      <c r="AC124" s="4">
        <v>-0.35</v>
      </c>
      <c r="AD124" s="4">
        <v>-8.0500000000000007</v>
      </c>
      <c r="AE124" s="4"/>
      <c r="AF124" s="4"/>
      <c r="AG124" s="4"/>
      <c r="AH124" s="4">
        <v>70</v>
      </c>
      <c r="AI124" t="s">
        <v>30</v>
      </c>
      <c r="AM124" s="6">
        <v>61.6</v>
      </c>
      <c r="AN124" s="6"/>
      <c r="AO124" s="6">
        <v>10</v>
      </c>
      <c r="AP124" s="5">
        <v>-0.35</v>
      </c>
      <c r="AQ124" s="5">
        <v>-8.0500000000000007</v>
      </c>
      <c r="AR124" s="5">
        <v>70</v>
      </c>
      <c r="AS124" s="6">
        <f>AM124-AP124-AQ124</f>
        <v>70</v>
      </c>
    </row>
    <row r="125" spans="1:45" customFormat="1" outlineLevel="2" x14ac:dyDescent="0.25">
      <c r="A125" s="9">
        <f t="shared" si="1"/>
        <v>11</v>
      </c>
      <c r="B125" s="7">
        <v>44526</v>
      </c>
      <c r="C125" s="2" t="s">
        <v>40</v>
      </c>
      <c r="D125" s="2"/>
      <c r="E125" s="2"/>
      <c r="F125" s="2"/>
      <c r="G125" s="2"/>
      <c r="H125" s="2"/>
      <c r="I125" s="2"/>
      <c r="J125" s="2"/>
      <c r="K125" s="2"/>
      <c r="L125">
        <v>-61.6</v>
      </c>
      <c r="M125" t="s">
        <v>30</v>
      </c>
      <c r="N125" s="2"/>
      <c r="O125" s="2">
        <v>5269752458</v>
      </c>
      <c r="P125" s="2" t="s">
        <v>41</v>
      </c>
      <c r="W125" s="2"/>
      <c r="X125" s="12"/>
      <c r="Y125" s="6"/>
      <c r="Z125" s="6"/>
      <c r="AA125" s="4"/>
      <c r="AB125" s="1">
        <v>0</v>
      </c>
      <c r="AC125" s="4"/>
      <c r="AD125" s="4"/>
      <c r="AE125" s="4"/>
      <c r="AF125" s="4"/>
      <c r="AG125" s="4"/>
      <c r="AH125" s="4">
        <v>-61.6</v>
      </c>
      <c r="AI125" t="s">
        <v>30</v>
      </c>
      <c r="AK125" t="s">
        <v>1042</v>
      </c>
      <c r="AL125" t="s">
        <v>43</v>
      </c>
      <c r="AM125" s="6"/>
      <c r="AN125" s="6">
        <v>-61.6</v>
      </c>
      <c r="AO125" s="6"/>
      <c r="AP125" s="5"/>
      <c r="AQ125" s="5"/>
      <c r="AR125" s="5"/>
      <c r="AS125" s="6">
        <f>AM125-AP125-AQ125</f>
        <v>0</v>
      </c>
    </row>
    <row r="126" spans="1:45" customFormat="1" outlineLevel="2" x14ac:dyDescent="0.25">
      <c r="A126" s="9">
        <f t="shared" si="1"/>
        <v>11</v>
      </c>
      <c r="B126" s="7">
        <v>44530</v>
      </c>
      <c r="C126" s="2" t="s">
        <v>45</v>
      </c>
      <c r="D126" s="2" t="s">
        <v>1032</v>
      </c>
      <c r="E126" s="2" t="s">
        <v>1033</v>
      </c>
      <c r="F126" s="2" t="s">
        <v>1034</v>
      </c>
      <c r="G126" s="2" t="s">
        <v>1035</v>
      </c>
      <c r="H126" s="2" t="s">
        <v>1036</v>
      </c>
      <c r="I126" s="2" t="s">
        <v>1037</v>
      </c>
      <c r="J126" s="2" t="s">
        <v>1038</v>
      </c>
      <c r="K126" s="2" t="s">
        <v>1039</v>
      </c>
      <c r="L126">
        <v>88.32</v>
      </c>
      <c r="M126" t="s">
        <v>30</v>
      </c>
      <c r="N126" s="3">
        <v>44532</v>
      </c>
      <c r="O126" s="2">
        <v>5276471114</v>
      </c>
      <c r="P126" s="2" t="s">
        <v>41</v>
      </c>
      <c r="Q126" t="s">
        <v>48</v>
      </c>
      <c r="S126">
        <v>125027836102</v>
      </c>
      <c r="T126">
        <v>2475919574002</v>
      </c>
      <c r="U126" t="s">
        <v>198</v>
      </c>
      <c r="W126" s="2">
        <v>1</v>
      </c>
      <c r="X126" s="12">
        <v>60</v>
      </c>
      <c r="Y126" s="6">
        <v>45</v>
      </c>
      <c r="Z126" s="6"/>
      <c r="AA126" s="4">
        <v>21</v>
      </c>
      <c r="AB126" s="1">
        <v>0</v>
      </c>
      <c r="AC126" s="4">
        <v>-0.35</v>
      </c>
      <c r="AD126" s="4">
        <v>-14.49</v>
      </c>
      <c r="AE126" s="4"/>
      <c r="AF126" s="4"/>
      <c r="AG126" s="4">
        <v>-1.84</v>
      </c>
      <c r="AH126" s="4">
        <v>105</v>
      </c>
      <c r="AI126" t="s">
        <v>30</v>
      </c>
      <c r="AM126" s="6">
        <v>88.32</v>
      </c>
      <c r="AN126" s="6"/>
      <c r="AO126" s="6">
        <v>45</v>
      </c>
      <c r="AP126" s="5">
        <v>-0.35</v>
      </c>
      <c r="AQ126" s="5">
        <v>-14.49</v>
      </c>
      <c r="AR126" s="5">
        <v>105</v>
      </c>
      <c r="AS126" s="6">
        <f>AM126-AP126-AQ126</f>
        <v>103.15999999999998</v>
      </c>
    </row>
    <row r="127" spans="1:45" s="11" customFormat="1" outlineLevel="1" x14ac:dyDescent="0.25">
      <c r="A127" s="8" t="s">
        <v>1421</v>
      </c>
      <c r="B127" s="7"/>
      <c r="C127" s="8"/>
      <c r="D127" s="8"/>
      <c r="E127" s="8"/>
      <c r="F127" s="8"/>
      <c r="G127" s="8"/>
      <c r="H127" s="8"/>
      <c r="I127" s="8"/>
      <c r="J127" s="8"/>
      <c r="K127" s="8"/>
      <c r="N127" s="7"/>
      <c r="O127" s="8"/>
      <c r="P127" s="8"/>
      <c r="W127" s="8"/>
      <c r="X127" s="36"/>
      <c r="Y127" s="10"/>
      <c r="Z127" s="10"/>
      <c r="AA127" s="37"/>
      <c r="AB127" s="13"/>
      <c r="AC127" s="37"/>
      <c r="AD127" s="37"/>
      <c r="AE127" s="37"/>
      <c r="AF127" s="37"/>
      <c r="AG127" s="37"/>
      <c r="AH127" s="37"/>
      <c r="AM127" s="10">
        <f>SUBTOTAL(9,AM109:AM126)</f>
        <v>453.14</v>
      </c>
      <c r="AN127" s="10">
        <f>SUBTOTAL(9,AN109:AN126)</f>
        <v>-426.42</v>
      </c>
      <c r="AO127" s="10">
        <f>SUBTOTAL(9,AO109:AO126)</f>
        <v>120</v>
      </c>
      <c r="AP127" s="14">
        <f>SUBTOTAL(9,AP109:AP126)</f>
        <v>-2.8000000000000003</v>
      </c>
      <c r="AQ127" s="14">
        <f>SUBTOTAL(9,AQ109:AQ126)</f>
        <v>-62.220000000000006</v>
      </c>
      <c r="AR127" s="14">
        <f>SUBTOTAL(9,AR109:AR126)</f>
        <v>520</v>
      </c>
    </row>
    <row r="128" spans="1:45" customFormat="1" outlineLevel="2" x14ac:dyDescent="0.25">
      <c r="A128" s="9">
        <f t="shared" si="1"/>
        <v>12</v>
      </c>
      <c r="B128" s="7">
        <v>44532</v>
      </c>
      <c r="C128" s="2" t="s">
        <v>238</v>
      </c>
      <c r="D128" s="2" t="s">
        <v>1032</v>
      </c>
      <c r="E128" s="2" t="s">
        <v>1033</v>
      </c>
      <c r="F128" s="2" t="s">
        <v>1034</v>
      </c>
      <c r="G128" s="2" t="s">
        <v>1035</v>
      </c>
      <c r="H128" s="2" t="s">
        <v>1036</v>
      </c>
      <c r="I128" s="2" t="s">
        <v>1037</v>
      </c>
      <c r="J128" s="2" t="s">
        <v>1038</v>
      </c>
      <c r="K128" s="2" t="s">
        <v>1039</v>
      </c>
      <c r="L128">
        <v>-88.67</v>
      </c>
      <c r="M128" t="s">
        <v>30</v>
      </c>
      <c r="N128" s="3">
        <v>44537</v>
      </c>
      <c r="O128" s="2">
        <v>5281898666</v>
      </c>
      <c r="P128" s="2" t="s">
        <v>41</v>
      </c>
      <c r="Q128" t="s">
        <v>48</v>
      </c>
      <c r="U128" t="s">
        <v>198</v>
      </c>
      <c r="W128" s="2"/>
      <c r="X128" s="12"/>
      <c r="Y128" s="6"/>
      <c r="Z128" s="6"/>
      <c r="AA128" s="4">
        <v>-21</v>
      </c>
      <c r="AB128" s="1">
        <v>0</v>
      </c>
      <c r="AC128" s="4"/>
      <c r="AD128" s="4">
        <v>14.49</v>
      </c>
      <c r="AE128" s="4"/>
      <c r="AF128" s="4"/>
      <c r="AG128" s="4">
        <v>1.84</v>
      </c>
      <c r="AH128" s="4">
        <v>-105</v>
      </c>
      <c r="AI128" t="s">
        <v>30</v>
      </c>
      <c r="AK128" t="s">
        <v>1040</v>
      </c>
      <c r="AM128" s="6">
        <v>-88.67</v>
      </c>
      <c r="AN128" s="6"/>
      <c r="AO128" s="6"/>
      <c r="AP128" s="5"/>
      <c r="AQ128" s="5">
        <v>14.49</v>
      </c>
      <c r="AR128" s="5">
        <v>-105</v>
      </c>
      <c r="AS128" s="6">
        <f>AM128-AP128-AQ128</f>
        <v>-103.16</v>
      </c>
    </row>
    <row r="129" spans="1:45" customFormat="1" outlineLevel="2" x14ac:dyDescent="0.25">
      <c r="A129" s="9">
        <f t="shared" si="1"/>
        <v>12</v>
      </c>
      <c r="B129" s="7">
        <v>44532</v>
      </c>
      <c r="C129" s="2" t="s">
        <v>29</v>
      </c>
      <c r="D129" s="2"/>
      <c r="E129" s="2"/>
      <c r="F129" s="2"/>
      <c r="G129" s="2"/>
      <c r="H129" s="2"/>
      <c r="I129" s="2"/>
      <c r="J129" s="2"/>
      <c r="K129" s="2"/>
      <c r="L129">
        <v>88.67</v>
      </c>
      <c r="M129" t="s">
        <v>30</v>
      </c>
      <c r="N129" s="3">
        <v>44537</v>
      </c>
      <c r="O129" s="2">
        <v>5281898666</v>
      </c>
      <c r="P129" s="2" t="s">
        <v>41</v>
      </c>
      <c r="Q129" t="s">
        <v>48</v>
      </c>
      <c r="W129" s="2"/>
      <c r="X129" s="12"/>
      <c r="Y129" s="6"/>
      <c r="Z129" s="6"/>
      <c r="AA129" s="4"/>
      <c r="AB129" s="1">
        <v>0</v>
      </c>
      <c r="AC129" s="4"/>
      <c r="AD129" s="4"/>
      <c r="AE129" s="4"/>
      <c r="AF129" s="4"/>
      <c r="AG129" s="4"/>
      <c r="AH129" s="4">
        <v>88.67</v>
      </c>
      <c r="AI129" t="s">
        <v>30</v>
      </c>
      <c r="AK129" t="s">
        <v>1040</v>
      </c>
      <c r="AL129" t="s">
        <v>32</v>
      </c>
      <c r="AM129" s="6"/>
      <c r="AN129" s="6">
        <v>88.67</v>
      </c>
      <c r="AO129" s="6"/>
      <c r="AP129" s="5"/>
      <c r="AQ129" s="5"/>
      <c r="AR129" s="5"/>
      <c r="AS129" s="6">
        <f>AM129-AP129-AQ129</f>
        <v>0</v>
      </c>
    </row>
    <row r="130" spans="1:45" customFormat="1" outlineLevel="2" x14ac:dyDescent="0.25">
      <c r="A130" s="9">
        <f t="shared" si="1"/>
        <v>12</v>
      </c>
      <c r="B130" s="7">
        <v>44532</v>
      </c>
      <c r="C130" s="2" t="s">
        <v>40</v>
      </c>
      <c r="D130" s="2"/>
      <c r="E130" s="2"/>
      <c r="F130" s="2"/>
      <c r="G130" s="2"/>
      <c r="H130" s="2"/>
      <c r="I130" s="2"/>
      <c r="J130" s="2"/>
      <c r="K130" s="2"/>
      <c r="L130">
        <v>-88.32</v>
      </c>
      <c r="M130" t="s">
        <v>30</v>
      </c>
      <c r="N130" s="2"/>
      <c r="O130" s="2">
        <v>5276471114</v>
      </c>
      <c r="P130" s="2" t="s">
        <v>41</v>
      </c>
      <c r="W130" s="2"/>
      <c r="X130" s="12"/>
      <c r="Y130" s="6"/>
      <c r="Z130" s="6"/>
      <c r="AA130" s="4"/>
      <c r="AB130" s="1">
        <v>0</v>
      </c>
      <c r="AC130" s="4"/>
      <c r="AD130" s="4"/>
      <c r="AE130" s="4"/>
      <c r="AF130" s="4"/>
      <c r="AG130" s="4"/>
      <c r="AH130" s="4">
        <v>-88.32</v>
      </c>
      <c r="AI130" t="s">
        <v>30</v>
      </c>
      <c r="AK130" t="s">
        <v>1041</v>
      </c>
      <c r="AL130" t="s">
        <v>43</v>
      </c>
      <c r="AM130" s="6"/>
      <c r="AN130" s="6">
        <v>-88.32</v>
      </c>
      <c r="AO130" s="6"/>
      <c r="AP130" s="5"/>
      <c r="AQ130" s="5"/>
      <c r="AR130" s="5"/>
      <c r="AS130" s="6">
        <f>AM130-AP130-AQ130</f>
        <v>0</v>
      </c>
    </row>
    <row r="131" spans="1:45" customFormat="1" outlineLevel="2" x14ac:dyDescent="0.25">
      <c r="A131" s="9">
        <f t="shared" si="1"/>
        <v>12</v>
      </c>
      <c r="B131" s="7">
        <v>44535</v>
      </c>
      <c r="C131" s="2" t="s">
        <v>45</v>
      </c>
      <c r="D131" s="2" t="s">
        <v>1021</v>
      </c>
      <c r="E131" s="2" t="s">
        <v>1022</v>
      </c>
      <c r="F131" s="2" t="s">
        <v>1023</v>
      </c>
      <c r="G131" s="2" t="s">
        <v>1024</v>
      </c>
      <c r="H131" s="2" t="s">
        <v>1025</v>
      </c>
      <c r="I131" s="2" t="s">
        <v>1026</v>
      </c>
      <c r="J131" s="2">
        <v>64014</v>
      </c>
      <c r="K131" s="2" t="s">
        <v>57</v>
      </c>
      <c r="L131">
        <v>61.6</v>
      </c>
      <c r="M131" t="s">
        <v>30</v>
      </c>
      <c r="N131" s="3">
        <v>44537</v>
      </c>
      <c r="O131" s="2">
        <v>5281898666</v>
      </c>
      <c r="P131" s="2" t="s">
        <v>41</v>
      </c>
      <c r="Q131" t="s">
        <v>48</v>
      </c>
      <c r="S131">
        <v>124998628116</v>
      </c>
      <c r="T131">
        <v>2477533158002</v>
      </c>
      <c r="U131" t="s">
        <v>198</v>
      </c>
      <c r="W131" s="2">
        <v>1</v>
      </c>
      <c r="X131" s="12">
        <v>60</v>
      </c>
      <c r="Y131" s="6">
        <v>10</v>
      </c>
      <c r="Z131" s="6"/>
      <c r="AA131" s="4"/>
      <c r="AB131" s="1">
        <v>0</v>
      </c>
      <c r="AC131" s="4">
        <v>-0.35</v>
      </c>
      <c r="AD131" s="4">
        <v>-8.0500000000000007</v>
      </c>
      <c r="AE131" s="4"/>
      <c r="AF131" s="4"/>
      <c r="AG131" s="4"/>
      <c r="AH131" s="4">
        <v>70</v>
      </c>
      <c r="AI131" t="s">
        <v>30</v>
      </c>
      <c r="AM131" s="6">
        <v>61.6</v>
      </c>
      <c r="AN131" s="6"/>
      <c r="AO131" s="6">
        <v>10</v>
      </c>
      <c r="AP131" s="5">
        <v>-0.35</v>
      </c>
      <c r="AQ131" s="5">
        <v>-8.0500000000000007</v>
      </c>
      <c r="AR131" s="5">
        <v>70</v>
      </c>
      <c r="AS131" s="6">
        <f>AM131-AP131-AQ131</f>
        <v>70</v>
      </c>
    </row>
    <row r="132" spans="1:45" customFormat="1" outlineLevel="2" x14ac:dyDescent="0.25">
      <c r="A132" s="9">
        <f t="shared" si="1"/>
        <v>12</v>
      </c>
      <c r="B132" s="7">
        <v>44535</v>
      </c>
      <c r="C132" s="2" t="s">
        <v>45</v>
      </c>
      <c r="D132" s="2" t="s">
        <v>1027</v>
      </c>
      <c r="E132" s="2" t="s">
        <v>1028</v>
      </c>
      <c r="F132" s="2" t="s">
        <v>1029</v>
      </c>
      <c r="G132" s="2" t="s">
        <v>1030</v>
      </c>
      <c r="H132" s="2" t="s">
        <v>1031</v>
      </c>
      <c r="I132" s="2" t="s">
        <v>1002</v>
      </c>
      <c r="J132" s="2">
        <v>84013</v>
      </c>
      <c r="K132" s="2" t="s">
        <v>57</v>
      </c>
      <c r="L132">
        <v>52.75</v>
      </c>
      <c r="M132" t="s">
        <v>30</v>
      </c>
      <c r="N132" s="3">
        <v>44537</v>
      </c>
      <c r="O132" s="2">
        <v>5281898666</v>
      </c>
      <c r="P132" s="2" t="s">
        <v>41</v>
      </c>
      <c r="Q132" t="s">
        <v>48</v>
      </c>
      <c r="S132">
        <v>124998628116</v>
      </c>
      <c r="T132">
        <v>2477448938002</v>
      </c>
      <c r="U132" t="s">
        <v>198</v>
      </c>
      <c r="W132" s="2">
        <v>1</v>
      </c>
      <c r="X132" s="12">
        <v>50</v>
      </c>
      <c r="Y132" s="6">
        <v>10</v>
      </c>
      <c r="Z132" s="6"/>
      <c r="AA132" s="4"/>
      <c r="AB132" s="1">
        <v>0</v>
      </c>
      <c r="AC132" s="4">
        <v>-0.35</v>
      </c>
      <c r="AD132" s="4">
        <v>-6.9</v>
      </c>
      <c r="AE132" s="4"/>
      <c r="AF132" s="4"/>
      <c r="AG132" s="4"/>
      <c r="AH132" s="4">
        <v>60</v>
      </c>
      <c r="AI132" t="s">
        <v>30</v>
      </c>
      <c r="AM132" s="6">
        <v>52.75</v>
      </c>
      <c r="AN132" s="6"/>
      <c r="AO132" s="6">
        <v>10</v>
      </c>
      <c r="AP132" s="5">
        <v>-0.35</v>
      </c>
      <c r="AQ132" s="5">
        <v>-6.9</v>
      </c>
      <c r="AR132" s="5">
        <v>60</v>
      </c>
      <c r="AS132" s="6">
        <f>AM132-AP132-AQ132</f>
        <v>60</v>
      </c>
    </row>
    <row r="133" spans="1:45" customFormat="1" outlineLevel="2" x14ac:dyDescent="0.25">
      <c r="A133" s="9">
        <f t="shared" si="1"/>
        <v>12</v>
      </c>
      <c r="B133" s="7">
        <v>44537</v>
      </c>
      <c r="C133" s="2" t="s">
        <v>40</v>
      </c>
      <c r="D133" s="2"/>
      <c r="E133" s="2"/>
      <c r="F133" s="2"/>
      <c r="G133" s="2"/>
      <c r="H133" s="2"/>
      <c r="I133" s="2"/>
      <c r="J133" s="2"/>
      <c r="K133" s="2"/>
      <c r="L133">
        <v>-114.35</v>
      </c>
      <c r="M133" t="s">
        <v>30</v>
      </c>
      <c r="N133" s="2"/>
      <c r="O133" s="2">
        <v>5281898666</v>
      </c>
      <c r="P133" s="2" t="s">
        <v>41</v>
      </c>
      <c r="W133" s="2"/>
      <c r="X133" s="12"/>
      <c r="Y133" s="6"/>
      <c r="Z133" s="6"/>
      <c r="AA133" s="4"/>
      <c r="AB133" s="1">
        <v>0</v>
      </c>
      <c r="AC133" s="4"/>
      <c r="AD133" s="4"/>
      <c r="AE133" s="4"/>
      <c r="AF133" s="4"/>
      <c r="AG133" s="4"/>
      <c r="AH133" s="4">
        <v>-114.35</v>
      </c>
      <c r="AI133" t="s">
        <v>30</v>
      </c>
      <c r="AK133" t="s">
        <v>1020</v>
      </c>
      <c r="AL133" t="s">
        <v>43</v>
      </c>
      <c r="AM133" s="6"/>
      <c r="AN133" s="6">
        <v>-114.35</v>
      </c>
      <c r="AO133" s="6"/>
      <c r="AP133" s="5"/>
      <c r="AQ133" s="5"/>
      <c r="AR133" s="5"/>
      <c r="AS133" s="6">
        <f>AM133-AP133-AQ133</f>
        <v>0</v>
      </c>
    </row>
    <row r="134" spans="1:45" customFormat="1" outlineLevel="2" x14ac:dyDescent="0.25">
      <c r="A134" s="9">
        <f t="shared" si="1"/>
        <v>12</v>
      </c>
      <c r="B134" s="7">
        <v>44538</v>
      </c>
      <c r="C134" s="2" t="s">
        <v>45</v>
      </c>
      <c r="D134" s="2" t="s">
        <v>1016</v>
      </c>
      <c r="E134" s="2" t="s">
        <v>1017</v>
      </c>
      <c r="F134" s="2" t="s">
        <v>1018</v>
      </c>
      <c r="G134" s="2" t="s">
        <v>1019</v>
      </c>
      <c r="H134" s="2" t="s">
        <v>472</v>
      </c>
      <c r="I134" s="2" t="s">
        <v>86</v>
      </c>
      <c r="J134" s="2">
        <v>67051</v>
      </c>
      <c r="K134" s="2" t="s">
        <v>57</v>
      </c>
      <c r="L134">
        <v>61.6</v>
      </c>
      <c r="M134" t="s">
        <v>30</v>
      </c>
      <c r="N134" s="3">
        <v>44540</v>
      </c>
      <c r="O134" s="2">
        <v>5285691218</v>
      </c>
      <c r="P134" s="2" t="s">
        <v>41</v>
      </c>
      <c r="Q134" t="s">
        <v>48</v>
      </c>
      <c r="S134">
        <v>124831453078</v>
      </c>
      <c r="T134">
        <v>2478825134002</v>
      </c>
      <c r="U134" t="s">
        <v>198</v>
      </c>
      <c r="W134" s="2">
        <v>1</v>
      </c>
      <c r="X134" s="12">
        <v>60</v>
      </c>
      <c r="Y134" s="6">
        <v>10</v>
      </c>
      <c r="Z134" s="6"/>
      <c r="AA134" s="4"/>
      <c r="AB134" s="1">
        <v>0</v>
      </c>
      <c r="AC134" s="4">
        <v>-0.35</v>
      </c>
      <c r="AD134" s="4">
        <v>-8.0500000000000007</v>
      </c>
      <c r="AE134" s="4"/>
      <c r="AF134" s="4"/>
      <c r="AG134" s="4"/>
      <c r="AH134" s="4">
        <v>70</v>
      </c>
      <c r="AI134" t="s">
        <v>30</v>
      </c>
      <c r="AM134" s="6">
        <v>61.6</v>
      </c>
      <c r="AN134" s="6"/>
      <c r="AO134" s="6">
        <v>10</v>
      </c>
      <c r="AP134" s="5">
        <v>-0.35</v>
      </c>
      <c r="AQ134" s="5">
        <v>-8.0500000000000007</v>
      </c>
      <c r="AR134" s="5">
        <v>70</v>
      </c>
      <c r="AS134" s="6">
        <f>AM134-AP134-AQ134</f>
        <v>70</v>
      </c>
    </row>
    <row r="135" spans="1:45" customFormat="1" outlineLevel="2" x14ac:dyDescent="0.25">
      <c r="A135" s="9">
        <f t="shared" si="1"/>
        <v>12</v>
      </c>
      <c r="B135" s="7">
        <v>44540</v>
      </c>
      <c r="C135" s="2" t="s">
        <v>40</v>
      </c>
      <c r="D135" s="2"/>
      <c r="E135" s="2"/>
      <c r="F135" s="2"/>
      <c r="G135" s="2"/>
      <c r="H135" s="2"/>
      <c r="I135" s="2"/>
      <c r="J135" s="2"/>
      <c r="K135" s="2"/>
      <c r="L135">
        <v>-61.6</v>
      </c>
      <c r="M135" t="s">
        <v>30</v>
      </c>
      <c r="N135" s="2"/>
      <c r="O135" s="2">
        <v>5285691218</v>
      </c>
      <c r="P135" s="2" t="s">
        <v>41</v>
      </c>
      <c r="W135" s="2"/>
      <c r="X135" s="12"/>
      <c r="Y135" s="6"/>
      <c r="Z135" s="6"/>
      <c r="AA135" s="4"/>
      <c r="AB135" s="1">
        <v>0</v>
      </c>
      <c r="AC135" s="4"/>
      <c r="AD135" s="4"/>
      <c r="AE135" s="4"/>
      <c r="AF135" s="4"/>
      <c r="AG135" s="4"/>
      <c r="AH135" s="4">
        <v>-61.6</v>
      </c>
      <c r="AI135" t="s">
        <v>30</v>
      </c>
      <c r="AK135" t="s">
        <v>1015</v>
      </c>
      <c r="AL135" t="s">
        <v>43</v>
      </c>
      <c r="AM135" s="6"/>
      <c r="AN135" s="6">
        <v>-61.6</v>
      </c>
      <c r="AO135" s="6"/>
      <c r="AP135" s="5"/>
      <c r="AQ135" s="5"/>
      <c r="AR135" s="5"/>
      <c r="AS135" s="6">
        <f>AM135-AP135-AQ135</f>
        <v>0</v>
      </c>
    </row>
    <row r="136" spans="1:45" customFormat="1" outlineLevel="2" x14ac:dyDescent="0.25">
      <c r="A136" s="9">
        <f t="shared" si="1"/>
        <v>12</v>
      </c>
      <c r="B136" s="7">
        <v>44545</v>
      </c>
      <c r="C136" s="2" t="s">
        <v>45</v>
      </c>
      <c r="D136" s="2" t="s">
        <v>1003</v>
      </c>
      <c r="E136" s="2" t="s">
        <v>1004</v>
      </c>
      <c r="F136" s="2" t="s">
        <v>1005</v>
      </c>
      <c r="G136" s="2" t="s">
        <v>1006</v>
      </c>
      <c r="H136" s="2" t="s">
        <v>1007</v>
      </c>
      <c r="I136" s="2" t="s">
        <v>1008</v>
      </c>
      <c r="J136" s="2">
        <v>60127</v>
      </c>
      <c r="K136" s="2" t="s">
        <v>57</v>
      </c>
      <c r="L136">
        <v>61.6</v>
      </c>
      <c r="M136" t="s">
        <v>30</v>
      </c>
      <c r="N136" s="3">
        <v>44547</v>
      </c>
      <c r="O136" s="2">
        <v>5293821338</v>
      </c>
      <c r="P136" s="2" t="s">
        <v>41</v>
      </c>
      <c r="Q136" t="s">
        <v>48</v>
      </c>
      <c r="S136">
        <v>124998628116</v>
      </c>
      <c r="T136">
        <v>2481574246002</v>
      </c>
      <c r="U136" t="s">
        <v>198</v>
      </c>
      <c r="W136" s="2">
        <v>1</v>
      </c>
      <c r="X136" s="12">
        <v>60</v>
      </c>
      <c r="Y136" s="6">
        <v>10</v>
      </c>
      <c r="Z136" s="6"/>
      <c r="AA136" s="4"/>
      <c r="AB136" s="1">
        <v>0</v>
      </c>
      <c r="AC136" s="4">
        <v>-0.35</v>
      </c>
      <c r="AD136" s="4">
        <v>-8.0500000000000007</v>
      </c>
      <c r="AE136" s="4"/>
      <c r="AF136" s="4"/>
      <c r="AG136" s="4"/>
      <c r="AH136" s="4">
        <v>70</v>
      </c>
      <c r="AI136" t="s">
        <v>30</v>
      </c>
      <c r="AM136" s="6">
        <v>61.6</v>
      </c>
      <c r="AN136" s="6"/>
      <c r="AO136" s="6">
        <v>10</v>
      </c>
      <c r="AP136" s="5">
        <v>-0.35</v>
      </c>
      <c r="AQ136" s="5">
        <v>-8.0500000000000007</v>
      </c>
      <c r="AR136" s="5">
        <v>70</v>
      </c>
      <c r="AS136" s="6">
        <f>AM136-AP136-AQ136</f>
        <v>70</v>
      </c>
    </row>
    <row r="137" spans="1:45" customFormat="1" outlineLevel="2" x14ac:dyDescent="0.25">
      <c r="A137" s="9">
        <f t="shared" si="1"/>
        <v>12</v>
      </c>
      <c r="B137" s="7">
        <v>44545</v>
      </c>
      <c r="C137" s="2" t="s">
        <v>45</v>
      </c>
      <c r="D137" s="2" t="s">
        <v>1009</v>
      </c>
      <c r="E137" s="2" t="s">
        <v>1010</v>
      </c>
      <c r="F137" s="2" t="s">
        <v>1011</v>
      </c>
      <c r="G137" s="2" t="s">
        <v>1012</v>
      </c>
      <c r="H137" s="2" t="s">
        <v>1013</v>
      </c>
      <c r="I137" s="2" t="s">
        <v>1014</v>
      </c>
      <c r="J137" s="2">
        <v>92018</v>
      </c>
      <c r="K137" s="2" t="s">
        <v>57</v>
      </c>
      <c r="L137">
        <v>61.6</v>
      </c>
      <c r="M137" t="s">
        <v>30</v>
      </c>
      <c r="N137" s="3">
        <v>44547</v>
      </c>
      <c r="O137" s="2">
        <v>5293821338</v>
      </c>
      <c r="P137" s="2" t="s">
        <v>41</v>
      </c>
      <c r="Q137" t="s">
        <v>48</v>
      </c>
      <c r="S137">
        <v>124998628116</v>
      </c>
      <c r="T137">
        <v>2481476935002</v>
      </c>
      <c r="U137" t="s">
        <v>198</v>
      </c>
      <c r="W137" s="2">
        <v>1</v>
      </c>
      <c r="X137" s="12">
        <v>60</v>
      </c>
      <c r="Y137" s="6">
        <v>10</v>
      </c>
      <c r="Z137" s="6"/>
      <c r="AA137" s="4"/>
      <c r="AB137" s="1">
        <v>0</v>
      </c>
      <c r="AC137" s="4">
        <v>-0.35</v>
      </c>
      <c r="AD137" s="4">
        <v>-8.0500000000000007</v>
      </c>
      <c r="AE137" s="4"/>
      <c r="AF137" s="4"/>
      <c r="AG137" s="4"/>
      <c r="AH137" s="4">
        <v>70</v>
      </c>
      <c r="AI137" t="s">
        <v>30</v>
      </c>
      <c r="AM137" s="6">
        <v>61.6</v>
      </c>
      <c r="AN137" s="6"/>
      <c r="AO137" s="6">
        <v>10</v>
      </c>
      <c r="AP137" s="5">
        <v>-0.35</v>
      </c>
      <c r="AQ137" s="5">
        <v>-8.0500000000000007</v>
      </c>
      <c r="AR137" s="5">
        <v>70</v>
      </c>
      <c r="AS137" s="6">
        <f>AM137-AP137-AQ137</f>
        <v>70</v>
      </c>
    </row>
    <row r="138" spans="1:45" customFormat="1" outlineLevel="2" x14ac:dyDescent="0.25">
      <c r="A138" s="9">
        <f t="shared" si="1"/>
        <v>12</v>
      </c>
      <c r="B138" s="7">
        <v>44546</v>
      </c>
      <c r="C138" s="2" t="s">
        <v>45</v>
      </c>
      <c r="D138" s="2" t="s">
        <v>997</v>
      </c>
      <c r="E138" s="2" t="s">
        <v>998</v>
      </c>
      <c r="F138" s="2" t="s">
        <v>999</v>
      </c>
      <c r="G138" s="2" t="s">
        <v>1000</v>
      </c>
      <c r="H138" s="2" t="s">
        <v>1001</v>
      </c>
      <c r="I138" s="2" t="s">
        <v>1002</v>
      </c>
      <c r="J138" s="2">
        <v>84090</v>
      </c>
      <c r="K138" s="2" t="s">
        <v>57</v>
      </c>
      <c r="L138">
        <v>61.6</v>
      </c>
      <c r="M138" t="s">
        <v>30</v>
      </c>
      <c r="N138" s="3">
        <v>44548</v>
      </c>
      <c r="O138" s="2">
        <v>5294914634</v>
      </c>
      <c r="P138" s="2" t="s">
        <v>41</v>
      </c>
      <c r="Q138" t="s">
        <v>48</v>
      </c>
      <c r="S138">
        <v>124998628116</v>
      </c>
      <c r="T138">
        <v>2481886587002</v>
      </c>
      <c r="U138" t="s">
        <v>198</v>
      </c>
      <c r="W138" s="2">
        <v>1</v>
      </c>
      <c r="X138" s="12">
        <v>60</v>
      </c>
      <c r="Y138" s="6">
        <v>10</v>
      </c>
      <c r="Z138" s="6"/>
      <c r="AA138" s="4"/>
      <c r="AB138" s="1">
        <v>0</v>
      </c>
      <c r="AC138" s="4">
        <v>-0.35</v>
      </c>
      <c r="AD138" s="4">
        <v>-8.0500000000000007</v>
      </c>
      <c r="AE138" s="4"/>
      <c r="AF138" s="4"/>
      <c r="AG138" s="4"/>
      <c r="AH138" s="4">
        <v>70</v>
      </c>
      <c r="AI138" t="s">
        <v>30</v>
      </c>
      <c r="AM138" s="6">
        <v>61.6</v>
      </c>
      <c r="AN138" s="6"/>
      <c r="AO138" s="6">
        <v>10</v>
      </c>
      <c r="AP138" s="5">
        <v>-0.35</v>
      </c>
      <c r="AQ138" s="5">
        <v>-8.0500000000000007</v>
      </c>
      <c r="AR138" s="5">
        <v>70</v>
      </c>
      <c r="AS138" s="6">
        <f>AM138-AP138-AQ138</f>
        <v>70</v>
      </c>
    </row>
    <row r="139" spans="1:45" customFormat="1" outlineLevel="2" x14ac:dyDescent="0.25">
      <c r="A139" s="9">
        <f t="shared" si="1"/>
        <v>12</v>
      </c>
      <c r="B139" s="7">
        <v>44547</v>
      </c>
      <c r="C139" s="2" t="s">
        <v>45</v>
      </c>
      <c r="D139" s="2" t="s">
        <v>990</v>
      </c>
      <c r="E139" s="2" t="s">
        <v>991</v>
      </c>
      <c r="F139" s="2" t="s">
        <v>992</v>
      </c>
      <c r="G139" s="2" t="s">
        <v>993</v>
      </c>
      <c r="H139" s="2" t="s">
        <v>994</v>
      </c>
      <c r="I139" s="2" t="s">
        <v>995</v>
      </c>
      <c r="J139" s="2">
        <v>82018</v>
      </c>
      <c r="K139" s="2" t="s">
        <v>57</v>
      </c>
      <c r="L139">
        <v>61.6</v>
      </c>
      <c r="M139" t="s">
        <v>30</v>
      </c>
      <c r="N139" s="3">
        <v>44549</v>
      </c>
      <c r="O139" s="2">
        <v>5296035914</v>
      </c>
      <c r="P139" s="2" t="s">
        <v>41</v>
      </c>
      <c r="Q139" t="s">
        <v>48</v>
      </c>
      <c r="S139">
        <v>125002979396</v>
      </c>
      <c r="T139">
        <v>2482199602002</v>
      </c>
      <c r="U139" t="s">
        <v>198</v>
      </c>
      <c r="W139" s="2">
        <v>1</v>
      </c>
      <c r="X139" s="12">
        <v>60</v>
      </c>
      <c r="Y139" s="6">
        <v>10</v>
      </c>
      <c r="Z139" s="6"/>
      <c r="AA139" s="4"/>
      <c r="AB139" s="1">
        <v>0</v>
      </c>
      <c r="AC139" s="4">
        <v>-0.35</v>
      </c>
      <c r="AD139" s="4">
        <v>-8.0500000000000007</v>
      </c>
      <c r="AE139" s="4"/>
      <c r="AF139" s="4"/>
      <c r="AG139" s="4"/>
      <c r="AH139" s="4">
        <v>70</v>
      </c>
      <c r="AI139" t="s">
        <v>30</v>
      </c>
      <c r="AM139" s="6">
        <v>61.6</v>
      </c>
      <c r="AN139" s="6"/>
      <c r="AO139" s="6">
        <v>10</v>
      </c>
      <c r="AP139" s="5">
        <v>-0.35</v>
      </c>
      <c r="AQ139" s="5">
        <v>-8.0500000000000007</v>
      </c>
      <c r="AR139" s="5">
        <v>70</v>
      </c>
      <c r="AS139" s="6">
        <f>AM139-AP139-AQ139</f>
        <v>70</v>
      </c>
    </row>
    <row r="140" spans="1:45" customFormat="1" outlineLevel="2" x14ac:dyDescent="0.25">
      <c r="A140" s="9">
        <f t="shared" ref="A140:A160" si="2">MONTH(B140)</f>
        <v>12</v>
      </c>
      <c r="B140" s="7">
        <v>44547</v>
      </c>
      <c r="C140" s="2" t="s">
        <v>40</v>
      </c>
      <c r="D140" s="2"/>
      <c r="E140" s="2"/>
      <c r="F140" s="2"/>
      <c r="G140" s="2"/>
      <c r="H140" s="2"/>
      <c r="I140" s="2"/>
      <c r="J140" s="2"/>
      <c r="K140" s="2"/>
      <c r="L140">
        <v>-123.2</v>
      </c>
      <c r="M140" t="s">
        <v>30</v>
      </c>
      <c r="N140" s="2"/>
      <c r="O140" s="2">
        <v>5293821338</v>
      </c>
      <c r="P140" s="2" t="s">
        <v>41</v>
      </c>
      <c r="W140" s="2"/>
      <c r="X140" s="12"/>
      <c r="Y140" s="6"/>
      <c r="Z140" s="6"/>
      <c r="AA140" s="4"/>
      <c r="AB140" s="1">
        <v>0</v>
      </c>
      <c r="AC140" s="4"/>
      <c r="AD140" s="4"/>
      <c r="AE140" s="4"/>
      <c r="AF140" s="4"/>
      <c r="AG140" s="4"/>
      <c r="AH140" s="4">
        <v>-123.2</v>
      </c>
      <c r="AI140" t="s">
        <v>30</v>
      </c>
      <c r="AK140" t="s">
        <v>996</v>
      </c>
      <c r="AL140" t="s">
        <v>43</v>
      </c>
      <c r="AM140" s="6"/>
      <c r="AN140" s="6">
        <v>-123.2</v>
      </c>
      <c r="AO140" s="6"/>
      <c r="AP140" s="5"/>
      <c r="AQ140" s="5"/>
      <c r="AR140" s="5"/>
      <c r="AS140" s="6">
        <f>AM140-AP140-AQ140</f>
        <v>0</v>
      </c>
    </row>
    <row r="141" spans="1:45" customFormat="1" outlineLevel="2" x14ac:dyDescent="0.25">
      <c r="A141" s="9">
        <f t="shared" si="2"/>
        <v>12</v>
      </c>
      <c r="B141" s="7">
        <v>44548</v>
      </c>
      <c r="C141" s="2" t="s">
        <v>45</v>
      </c>
      <c r="D141" s="2" t="s">
        <v>973</v>
      </c>
      <c r="E141" s="2" t="s">
        <v>974</v>
      </c>
      <c r="F141" s="2" t="s">
        <v>975</v>
      </c>
      <c r="G141" s="2" t="s">
        <v>976</v>
      </c>
      <c r="H141" s="2" t="s">
        <v>977</v>
      </c>
      <c r="I141" s="2" t="s">
        <v>978</v>
      </c>
      <c r="J141" s="2">
        <v>17051</v>
      </c>
      <c r="K141" s="2" t="s">
        <v>57</v>
      </c>
      <c r="L141">
        <v>61.6</v>
      </c>
      <c r="M141" t="s">
        <v>30</v>
      </c>
      <c r="N141" s="3">
        <v>44550</v>
      </c>
      <c r="O141" s="2">
        <v>5297134178</v>
      </c>
      <c r="P141" s="2" t="s">
        <v>41</v>
      </c>
      <c r="Q141" t="s">
        <v>48</v>
      </c>
      <c r="S141">
        <v>124484799485</v>
      </c>
      <c r="T141">
        <v>2482529563002</v>
      </c>
      <c r="U141" t="s">
        <v>714</v>
      </c>
      <c r="W141" s="2">
        <v>1</v>
      </c>
      <c r="X141" s="12">
        <v>60</v>
      </c>
      <c r="Y141" s="6">
        <v>10</v>
      </c>
      <c r="Z141" s="6"/>
      <c r="AA141" s="4"/>
      <c r="AB141" s="1">
        <v>0</v>
      </c>
      <c r="AC141" s="4">
        <v>-0.35</v>
      </c>
      <c r="AD141" s="4">
        <v>-8.0500000000000007</v>
      </c>
      <c r="AE141" s="4"/>
      <c r="AF141" s="4"/>
      <c r="AG141" s="4"/>
      <c r="AH141" s="4">
        <v>70</v>
      </c>
      <c r="AI141" t="s">
        <v>30</v>
      </c>
      <c r="AM141" s="6">
        <v>61.6</v>
      </c>
      <c r="AN141" s="6"/>
      <c r="AO141" s="6">
        <v>10</v>
      </c>
      <c r="AP141" s="5">
        <v>-0.35</v>
      </c>
      <c r="AQ141" s="5">
        <v>-8.0500000000000007</v>
      </c>
      <c r="AR141" s="5">
        <v>70</v>
      </c>
      <c r="AS141" s="6">
        <f>AM141-AP141-AQ141</f>
        <v>70</v>
      </c>
    </row>
    <row r="142" spans="1:45" customFormat="1" outlineLevel="2" x14ac:dyDescent="0.25">
      <c r="A142" s="9">
        <f t="shared" si="2"/>
        <v>12</v>
      </c>
      <c r="B142" s="7">
        <v>44548</v>
      </c>
      <c r="C142" s="2" t="s">
        <v>45</v>
      </c>
      <c r="D142" s="2" t="s">
        <v>979</v>
      </c>
      <c r="E142" s="2" t="s">
        <v>980</v>
      </c>
      <c r="F142" s="2" t="s">
        <v>981</v>
      </c>
      <c r="G142" s="2" t="s">
        <v>982</v>
      </c>
      <c r="H142" s="2" t="s">
        <v>983</v>
      </c>
      <c r="I142" s="2" t="s">
        <v>398</v>
      </c>
      <c r="J142" s="2">
        <v>55049</v>
      </c>
      <c r="K142" s="2" t="s">
        <v>57</v>
      </c>
      <c r="L142">
        <v>52.75</v>
      </c>
      <c r="M142" t="s">
        <v>30</v>
      </c>
      <c r="N142" s="3">
        <v>44550</v>
      </c>
      <c r="O142" s="2">
        <v>5297134178</v>
      </c>
      <c r="P142" s="2" t="s">
        <v>41</v>
      </c>
      <c r="Q142" t="s">
        <v>48</v>
      </c>
      <c r="S142">
        <v>124998628116</v>
      </c>
      <c r="T142">
        <v>2482489384002</v>
      </c>
      <c r="U142" t="s">
        <v>198</v>
      </c>
      <c r="W142" s="2">
        <v>1</v>
      </c>
      <c r="X142" s="12">
        <v>50</v>
      </c>
      <c r="Y142" s="6">
        <v>10</v>
      </c>
      <c r="Z142" s="6"/>
      <c r="AA142" s="4"/>
      <c r="AB142" s="1">
        <v>0</v>
      </c>
      <c r="AC142" s="4">
        <v>-0.35</v>
      </c>
      <c r="AD142" s="4">
        <v>-6.9</v>
      </c>
      <c r="AE142" s="4"/>
      <c r="AF142" s="4"/>
      <c r="AG142" s="4"/>
      <c r="AH142" s="4">
        <v>60</v>
      </c>
      <c r="AI142" t="s">
        <v>30</v>
      </c>
      <c r="AM142" s="6">
        <v>52.75</v>
      </c>
      <c r="AN142" s="6"/>
      <c r="AO142" s="6">
        <v>10</v>
      </c>
      <c r="AP142" s="5">
        <v>-0.35</v>
      </c>
      <c r="AQ142" s="5">
        <v>-6.9</v>
      </c>
      <c r="AR142" s="5">
        <v>60</v>
      </c>
      <c r="AS142" s="6">
        <f>AM142-AP142-AQ142</f>
        <v>60</v>
      </c>
    </row>
    <row r="143" spans="1:45" customFormat="1" outlineLevel="2" x14ac:dyDescent="0.25">
      <c r="A143" s="9">
        <f t="shared" si="2"/>
        <v>12</v>
      </c>
      <c r="B143" s="7">
        <v>44548</v>
      </c>
      <c r="C143" s="2" t="s">
        <v>45</v>
      </c>
      <c r="D143" s="2" t="s">
        <v>984</v>
      </c>
      <c r="E143" s="2" t="s">
        <v>985</v>
      </c>
      <c r="F143" s="2" t="s">
        <v>986</v>
      </c>
      <c r="G143" s="2" t="s">
        <v>987</v>
      </c>
      <c r="H143" s="2" t="s">
        <v>988</v>
      </c>
      <c r="I143" s="2" t="s">
        <v>108</v>
      </c>
      <c r="J143" s="2">
        <v>20010</v>
      </c>
      <c r="K143" s="2" t="s">
        <v>57</v>
      </c>
      <c r="L143">
        <v>61.6</v>
      </c>
      <c r="M143" t="s">
        <v>30</v>
      </c>
      <c r="N143" s="3">
        <v>44550</v>
      </c>
      <c r="O143" s="2">
        <v>5297134178</v>
      </c>
      <c r="P143" s="2" t="s">
        <v>41</v>
      </c>
      <c r="Q143" t="s">
        <v>48</v>
      </c>
      <c r="S143">
        <v>124781826888</v>
      </c>
      <c r="T143">
        <v>2482403694002</v>
      </c>
      <c r="U143" t="s">
        <v>319</v>
      </c>
      <c r="W143" s="2">
        <v>1</v>
      </c>
      <c r="X143" s="12">
        <v>60</v>
      </c>
      <c r="Y143" s="6">
        <v>10</v>
      </c>
      <c r="Z143" s="6"/>
      <c r="AA143" s="4"/>
      <c r="AB143" s="1">
        <v>0</v>
      </c>
      <c r="AC143" s="4">
        <v>-0.35</v>
      </c>
      <c r="AD143" s="4">
        <v>-8.0500000000000007</v>
      </c>
      <c r="AE143" s="4"/>
      <c r="AF143" s="4"/>
      <c r="AG143" s="4"/>
      <c r="AH143" s="4">
        <v>70</v>
      </c>
      <c r="AI143" t="s">
        <v>30</v>
      </c>
      <c r="AM143" s="6">
        <v>61.6</v>
      </c>
      <c r="AN143" s="6"/>
      <c r="AO143" s="6">
        <v>10</v>
      </c>
      <c r="AP143" s="5">
        <v>-0.35</v>
      </c>
      <c r="AQ143" s="5">
        <v>-8.0500000000000007</v>
      </c>
      <c r="AR143" s="5">
        <v>70</v>
      </c>
      <c r="AS143" s="6">
        <f>AM143-AP143-AQ143</f>
        <v>70</v>
      </c>
    </row>
    <row r="144" spans="1:45" customFormat="1" outlineLevel="2" x14ac:dyDescent="0.25">
      <c r="A144" s="9">
        <f t="shared" si="2"/>
        <v>12</v>
      </c>
      <c r="B144" s="7">
        <v>44548</v>
      </c>
      <c r="C144" s="2" t="s">
        <v>40</v>
      </c>
      <c r="D144" s="2"/>
      <c r="E144" s="2"/>
      <c r="F144" s="2"/>
      <c r="G144" s="2"/>
      <c r="H144" s="2"/>
      <c r="I144" s="2"/>
      <c r="J144" s="2"/>
      <c r="K144" s="2"/>
      <c r="L144">
        <v>-61.6</v>
      </c>
      <c r="M144" t="s">
        <v>30</v>
      </c>
      <c r="N144" s="2"/>
      <c r="O144" s="2">
        <v>5294914634</v>
      </c>
      <c r="P144" s="2" t="s">
        <v>41</v>
      </c>
      <c r="W144" s="2"/>
      <c r="X144" s="12"/>
      <c r="Y144" s="6"/>
      <c r="Z144" s="6"/>
      <c r="AA144" s="4"/>
      <c r="AB144" s="1">
        <v>0</v>
      </c>
      <c r="AC144" s="4"/>
      <c r="AD144" s="4"/>
      <c r="AE144" s="4"/>
      <c r="AF144" s="4"/>
      <c r="AG144" s="4"/>
      <c r="AH144" s="4">
        <v>-61.6</v>
      </c>
      <c r="AI144" t="s">
        <v>30</v>
      </c>
      <c r="AK144" t="s">
        <v>989</v>
      </c>
      <c r="AL144" t="s">
        <v>43</v>
      </c>
      <c r="AM144" s="6"/>
      <c r="AN144" s="6">
        <v>-61.6</v>
      </c>
      <c r="AO144" s="6"/>
      <c r="AP144" s="5"/>
      <c r="AQ144" s="5"/>
      <c r="AR144" s="5"/>
      <c r="AS144" s="6">
        <f>AM144-AP144-AQ144</f>
        <v>0</v>
      </c>
    </row>
    <row r="145" spans="1:45" customFormat="1" outlineLevel="2" x14ac:dyDescent="0.25">
      <c r="A145" s="9">
        <f t="shared" si="2"/>
        <v>12</v>
      </c>
      <c r="B145" s="7">
        <v>44549</v>
      </c>
      <c r="C145" s="2" t="s">
        <v>40</v>
      </c>
      <c r="D145" s="2"/>
      <c r="E145" s="2"/>
      <c r="F145" s="2"/>
      <c r="G145" s="2"/>
      <c r="H145" s="2"/>
      <c r="I145" s="2"/>
      <c r="J145" s="2"/>
      <c r="K145" s="2"/>
      <c r="L145">
        <v>-61.6</v>
      </c>
      <c r="M145" t="s">
        <v>30</v>
      </c>
      <c r="N145" s="2"/>
      <c r="O145" s="2">
        <v>5296035914</v>
      </c>
      <c r="P145" s="2" t="s">
        <v>41</v>
      </c>
      <c r="W145" s="2"/>
      <c r="X145" s="12"/>
      <c r="Y145" s="6"/>
      <c r="Z145" s="6"/>
      <c r="AA145" s="4"/>
      <c r="AB145" s="1">
        <v>0</v>
      </c>
      <c r="AC145" s="4"/>
      <c r="AD145" s="4"/>
      <c r="AE145" s="4"/>
      <c r="AF145" s="4"/>
      <c r="AG145" s="4"/>
      <c r="AH145" s="4">
        <v>-61.6</v>
      </c>
      <c r="AI145" t="s">
        <v>30</v>
      </c>
      <c r="AK145" t="s">
        <v>972</v>
      </c>
      <c r="AL145" t="s">
        <v>43</v>
      </c>
      <c r="AM145" s="6"/>
      <c r="AN145" s="6">
        <v>-61.6</v>
      </c>
      <c r="AO145" s="6"/>
      <c r="AP145" s="5"/>
      <c r="AQ145" s="5"/>
      <c r="AR145" s="5"/>
      <c r="AS145" s="6">
        <f>AM145-AP145-AQ145</f>
        <v>0</v>
      </c>
    </row>
    <row r="146" spans="1:45" customFormat="1" outlineLevel="2" x14ac:dyDescent="0.25">
      <c r="A146" s="9">
        <f t="shared" si="2"/>
        <v>12</v>
      </c>
      <c r="B146" s="7">
        <v>44550</v>
      </c>
      <c r="C146" s="2" t="s">
        <v>45</v>
      </c>
      <c r="D146" s="2" t="s">
        <v>966</v>
      </c>
      <c r="E146" s="2" t="s">
        <v>967</v>
      </c>
      <c r="F146" s="2" t="s">
        <v>968</v>
      </c>
      <c r="G146" s="2" t="s">
        <v>969</v>
      </c>
      <c r="H146" s="2" t="s">
        <v>970</v>
      </c>
      <c r="I146" s="2" t="s">
        <v>272</v>
      </c>
      <c r="J146" s="2">
        <v>41126</v>
      </c>
      <c r="K146" s="2" t="s">
        <v>57</v>
      </c>
      <c r="L146">
        <v>61.6</v>
      </c>
      <c r="M146" t="s">
        <v>30</v>
      </c>
      <c r="N146" s="3">
        <v>44552</v>
      </c>
      <c r="O146" s="2">
        <v>5299495802</v>
      </c>
      <c r="P146" s="2" t="s">
        <v>41</v>
      </c>
      <c r="Q146" t="s">
        <v>48</v>
      </c>
      <c r="S146">
        <v>124998628116</v>
      </c>
      <c r="T146">
        <v>2483102511002</v>
      </c>
      <c r="U146" t="s">
        <v>198</v>
      </c>
      <c r="W146" s="2">
        <v>1</v>
      </c>
      <c r="X146" s="12">
        <v>60</v>
      </c>
      <c r="Y146" s="6">
        <v>10</v>
      </c>
      <c r="Z146" s="6"/>
      <c r="AA146" s="4"/>
      <c r="AB146" s="1">
        <v>0</v>
      </c>
      <c r="AC146" s="4">
        <v>-0.35</v>
      </c>
      <c r="AD146" s="4">
        <v>-8.0500000000000007</v>
      </c>
      <c r="AE146" s="4"/>
      <c r="AF146" s="4"/>
      <c r="AG146" s="4"/>
      <c r="AH146" s="4">
        <v>70</v>
      </c>
      <c r="AI146" t="s">
        <v>30</v>
      </c>
      <c r="AM146" s="6">
        <v>61.6</v>
      </c>
      <c r="AN146" s="6"/>
      <c r="AO146" s="6">
        <v>10</v>
      </c>
      <c r="AP146" s="5">
        <v>-0.35</v>
      </c>
      <c r="AQ146" s="5">
        <v>-8.0500000000000007</v>
      </c>
      <c r="AR146" s="5">
        <v>70</v>
      </c>
      <c r="AS146" s="6">
        <f>AM146-AP146-AQ146</f>
        <v>70</v>
      </c>
    </row>
    <row r="147" spans="1:45" customFormat="1" outlineLevel="2" x14ac:dyDescent="0.25">
      <c r="A147" s="9">
        <f t="shared" si="2"/>
        <v>12</v>
      </c>
      <c r="B147" s="7">
        <v>44550</v>
      </c>
      <c r="C147" s="2" t="s">
        <v>40</v>
      </c>
      <c r="D147" s="2"/>
      <c r="E147" s="2"/>
      <c r="F147" s="2"/>
      <c r="G147" s="2"/>
      <c r="H147" s="2"/>
      <c r="I147" s="2"/>
      <c r="J147" s="2"/>
      <c r="K147" s="2"/>
      <c r="L147">
        <v>-175.95</v>
      </c>
      <c r="M147" t="s">
        <v>30</v>
      </c>
      <c r="N147" s="2"/>
      <c r="O147" s="2">
        <v>5297134178</v>
      </c>
      <c r="P147" s="2" t="s">
        <v>41</v>
      </c>
      <c r="W147" s="2"/>
      <c r="X147" s="12"/>
      <c r="Y147" s="6"/>
      <c r="Z147" s="6"/>
      <c r="AA147" s="4"/>
      <c r="AB147" s="1">
        <v>0</v>
      </c>
      <c r="AC147" s="4"/>
      <c r="AD147" s="4"/>
      <c r="AE147" s="4"/>
      <c r="AF147" s="4"/>
      <c r="AG147" s="4"/>
      <c r="AH147" s="4">
        <v>-175.95</v>
      </c>
      <c r="AI147" t="s">
        <v>30</v>
      </c>
      <c r="AK147" t="s">
        <v>971</v>
      </c>
      <c r="AL147" t="s">
        <v>43</v>
      </c>
      <c r="AM147" s="6"/>
      <c r="AN147" s="6">
        <v>-175.95</v>
      </c>
      <c r="AO147" s="6"/>
      <c r="AP147" s="5"/>
      <c r="AQ147" s="5"/>
      <c r="AR147" s="5"/>
      <c r="AS147" s="6">
        <f>AM147-AP147-AQ147</f>
        <v>0</v>
      </c>
    </row>
    <row r="148" spans="1:45" customFormat="1" outlineLevel="2" x14ac:dyDescent="0.25">
      <c r="A148" s="9">
        <f t="shared" si="2"/>
        <v>12</v>
      </c>
      <c r="B148" s="7">
        <v>44551</v>
      </c>
      <c r="C148" s="2" t="s">
        <v>45</v>
      </c>
      <c r="D148" s="2" t="s">
        <v>961</v>
      </c>
      <c r="E148" s="2" t="s">
        <v>962</v>
      </c>
      <c r="F148" s="2" t="s">
        <v>963</v>
      </c>
      <c r="G148" s="2" t="s">
        <v>964</v>
      </c>
      <c r="H148" s="2" t="s">
        <v>965</v>
      </c>
      <c r="I148" s="2" t="s">
        <v>611</v>
      </c>
      <c r="J148" s="2">
        <v>48024</v>
      </c>
      <c r="K148" s="2" t="s">
        <v>57</v>
      </c>
      <c r="L148">
        <v>61.6</v>
      </c>
      <c r="M148" t="s">
        <v>30</v>
      </c>
      <c r="N148" s="3">
        <v>44553</v>
      </c>
      <c r="O148" s="2">
        <v>5300514074</v>
      </c>
      <c r="P148" s="2" t="s">
        <v>41</v>
      </c>
      <c r="Q148" t="s">
        <v>48</v>
      </c>
      <c r="S148">
        <v>124483761371</v>
      </c>
      <c r="T148">
        <v>2483306186002</v>
      </c>
      <c r="U148" t="s">
        <v>340</v>
      </c>
      <c r="W148" s="2">
        <v>1</v>
      </c>
      <c r="X148" s="12">
        <v>60</v>
      </c>
      <c r="Y148" s="6">
        <v>10</v>
      </c>
      <c r="Z148" s="6"/>
      <c r="AA148" s="4"/>
      <c r="AB148" s="1">
        <v>0</v>
      </c>
      <c r="AC148" s="4">
        <v>-0.35</v>
      </c>
      <c r="AD148" s="4">
        <v>-8.0500000000000007</v>
      </c>
      <c r="AE148" s="4"/>
      <c r="AF148" s="4"/>
      <c r="AG148" s="4"/>
      <c r="AH148" s="4">
        <v>70</v>
      </c>
      <c r="AI148" t="s">
        <v>30</v>
      </c>
      <c r="AM148" s="6">
        <v>61.6</v>
      </c>
      <c r="AN148" s="6"/>
      <c r="AO148" s="6">
        <v>10</v>
      </c>
      <c r="AP148" s="5">
        <v>-0.35</v>
      </c>
      <c r="AQ148" s="5">
        <v>-8.0500000000000007</v>
      </c>
      <c r="AR148" s="5">
        <v>70</v>
      </c>
      <c r="AS148" s="6">
        <f>AM148-AP148-AQ148</f>
        <v>70</v>
      </c>
    </row>
    <row r="149" spans="1:45" customFormat="1" outlineLevel="2" x14ac:dyDescent="0.25">
      <c r="A149" s="9">
        <f t="shared" si="2"/>
        <v>12</v>
      </c>
      <c r="B149" s="7">
        <v>44552</v>
      </c>
      <c r="C149" s="2" t="s">
        <v>40</v>
      </c>
      <c r="D149" s="2"/>
      <c r="E149" s="2"/>
      <c r="F149" s="2"/>
      <c r="G149" s="2"/>
      <c r="H149" s="2"/>
      <c r="I149" s="2"/>
      <c r="J149" s="2"/>
      <c r="K149" s="2"/>
      <c r="L149">
        <v>-61.6</v>
      </c>
      <c r="M149" t="s">
        <v>30</v>
      </c>
      <c r="N149" s="2"/>
      <c r="O149" s="2">
        <v>5299495802</v>
      </c>
      <c r="P149" s="2" t="s">
        <v>41</v>
      </c>
      <c r="W149" s="2"/>
      <c r="X149" s="12"/>
      <c r="Y149" s="6"/>
      <c r="Z149" s="6"/>
      <c r="AA149" s="4"/>
      <c r="AB149" s="1">
        <v>0</v>
      </c>
      <c r="AC149" s="4"/>
      <c r="AD149" s="4"/>
      <c r="AE149" s="4"/>
      <c r="AF149" s="4"/>
      <c r="AG149" s="4"/>
      <c r="AH149" s="4">
        <v>-61.6</v>
      </c>
      <c r="AI149" t="s">
        <v>30</v>
      </c>
      <c r="AK149" t="s">
        <v>960</v>
      </c>
      <c r="AL149" t="s">
        <v>43</v>
      </c>
      <c r="AM149" s="6"/>
      <c r="AN149" s="6">
        <v>-61.6</v>
      </c>
      <c r="AO149" s="6"/>
      <c r="AP149" s="5"/>
      <c r="AQ149" s="5"/>
      <c r="AR149" s="5"/>
      <c r="AS149" s="6">
        <f>AM149-AP149-AQ149</f>
        <v>0</v>
      </c>
    </row>
    <row r="150" spans="1:45" customFormat="1" outlineLevel="2" x14ac:dyDescent="0.25">
      <c r="A150" s="9">
        <f t="shared" si="2"/>
        <v>12</v>
      </c>
      <c r="B150" s="7">
        <v>44553</v>
      </c>
      <c r="C150" s="2" t="s">
        <v>45</v>
      </c>
      <c r="D150" s="2" t="s">
        <v>954</v>
      </c>
      <c r="E150" s="2" t="s">
        <v>955</v>
      </c>
      <c r="F150" s="2" t="s">
        <v>956</v>
      </c>
      <c r="G150" s="2" t="s">
        <v>957</v>
      </c>
      <c r="H150" s="2" t="s">
        <v>958</v>
      </c>
      <c r="I150" s="2" t="s">
        <v>465</v>
      </c>
      <c r="J150" s="2">
        <v>90011</v>
      </c>
      <c r="K150" s="2" t="s">
        <v>57</v>
      </c>
      <c r="L150">
        <v>56.65</v>
      </c>
      <c r="M150" t="s">
        <v>30</v>
      </c>
      <c r="N150" s="3">
        <v>44558</v>
      </c>
      <c r="O150" s="2">
        <v>5304712922</v>
      </c>
      <c r="P150" s="2" t="s">
        <v>41</v>
      </c>
      <c r="Q150" t="s">
        <v>48</v>
      </c>
      <c r="S150">
        <v>124998628116</v>
      </c>
      <c r="T150">
        <v>2483781276002</v>
      </c>
      <c r="U150" t="s">
        <v>198</v>
      </c>
      <c r="W150" s="2">
        <v>1</v>
      </c>
      <c r="X150" s="12">
        <v>50</v>
      </c>
      <c r="Y150" s="6">
        <v>10</v>
      </c>
      <c r="Z150" s="6"/>
      <c r="AA150" s="4"/>
      <c r="AB150" s="1">
        <v>0</v>
      </c>
      <c r="AC150" s="4">
        <v>-0.35</v>
      </c>
      <c r="AD150" s="4">
        <v>-3</v>
      </c>
      <c r="AE150" s="4"/>
      <c r="AF150" s="4"/>
      <c r="AG150" s="4"/>
      <c r="AH150" s="4">
        <v>60</v>
      </c>
      <c r="AI150" t="s">
        <v>30</v>
      </c>
      <c r="AM150" s="6">
        <v>56.65</v>
      </c>
      <c r="AN150" s="6"/>
      <c r="AO150" s="6">
        <v>10</v>
      </c>
      <c r="AP150" s="5">
        <v>-0.35</v>
      </c>
      <c r="AQ150" s="5">
        <v>-3</v>
      </c>
      <c r="AR150" s="5">
        <v>60</v>
      </c>
      <c r="AS150" s="6">
        <f>AM150-AP150-AQ150</f>
        <v>60</v>
      </c>
    </row>
    <row r="151" spans="1:45" customFormat="1" outlineLevel="2" x14ac:dyDescent="0.25">
      <c r="A151" s="9">
        <f t="shared" si="2"/>
        <v>12</v>
      </c>
      <c r="B151" s="7">
        <v>44553</v>
      </c>
      <c r="C151" s="2" t="s">
        <v>40</v>
      </c>
      <c r="D151" s="2"/>
      <c r="E151" s="2"/>
      <c r="F151" s="2"/>
      <c r="G151" s="2"/>
      <c r="H151" s="2"/>
      <c r="I151" s="2"/>
      <c r="J151" s="2"/>
      <c r="K151" s="2"/>
      <c r="L151">
        <v>-61.6</v>
      </c>
      <c r="M151" t="s">
        <v>30</v>
      </c>
      <c r="N151" s="2"/>
      <c r="O151" s="2">
        <v>5300514074</v>
      </c>
      <c r="P151" s="2" t="s">
        <v>41</v>
      </c>
      <c r="W151" s="2"/>
      <c r="X151" s="12"/>
      <c r="Y151" s="6"/>
      <c r="Z151" s="6"/>
      <c r="AA151" s="4"/>
      <c r="AB151" s="1">
        <v>0</v>
      </c>
      <c r="AC151" s="4"/>
      <c r="AD151" s="4"/>
      <c r="AE151" s="4"/>
      <c r="AF151" s="4"/>
      <c r="AG151" s="4"/>
      <c r="AH151" s="4">
        <v>-61.6</v>
      </c>
      <c r="AI151" t="s">
        <v>30</v>
      </c>
      <c r="AK151" t="s">
        <v>959</v>
      </c>
      <c r="AL151" t="s">
        <v>43</v>
      </c>
      <c r="AM151" s="6"/>
      <c r="AN151" s="6">
        <v>-61.6</v>
      </c>
      <c r="AO151" s="6"/>
      <c r="AP151" s="5"/>
      <c r="AQ151" s="5"/>
      <c r="AR151" s="5"/>
      <c r="AS151" s="6">
        <f>AM151-AP151-AQ151</f>
        <v>0</v>
      </c>
    </row>
    <row r="152" spans="1:45" customFormat="1" outlineLevel="2" x14ac:dyDescent="0.25">
      <c r="A152" s="9">
        <f t="shared" si="2"/>
        <v>12</v>
      </c>
      <c r="B152" s="7">
        <v>44557</v>
      </c>
      <c r="C152" s="2" t="s">
        <v>45</v>
      </c>
      <c r="D152" s="2" t="s">
        <v>942</v>
      </c>
      <c r="E152" s="2" t="s">
        <v>943</v>
      </c>
      <c r="F152" s="2" t="s">
        <v>944</v>
      </c>
      <c r="G152" s="2" t="s">
        <v>945</v>
      </c>
      <c r="H152" s="2" t="s">
        <v>946</v>
      </c>
      <c r="I152" s="2" t="s">
        <v>947</v>
      </c>
      <c r="J152" s="2">
        <v>44042</v>
      </c>
      <c r="K152" s="2" t="s">
        <v>57</v>
      </c>
      <c r="L152">
        <v>66.150000000000006</v>
      </c>
      <c r="M152" t="s">
        <v>30</v>
      </c>
      <c r="N152" s="3">
        <v>44559</v>
      </c>
      <c r="O152" s="2">
        <v>5306057066</v>
      </c>
      <c r="P152" s="2" t="s">
        <v>41</v>
      </c>
      <c r="Q152" t="s">
        <v>48</v>
      </c>
      <c r="S152">
        <v>124998629889</v>
      </c>
      <c r="T152">
        <v>2484919137002</v>
      </c>
      <c r="U152" t="s">
        <v>815</v>
      </c>
      <c r="W152" s="2">
        <v>1</v>
      </c>
      <c r="X152" s="12">
        <v>60</v>
      </c>
      <c r="Y152" s="6">
        <v>10</v>
      </c>
      <c r="Z152" s="6"/>
      <c r="AA152" s="4"/>
      <c r="AB152" s="1">
        <v>0</v>
      </c>
      <c r="AC152" s="4">
        <v>-0.35</v>
      </c>
      <c r="AD152" s="4">
        <v>-3.5</v>
      </c>
      <c r="AE152" s="4"/>
      <c r="AF152" s="4"/>
      <c r="AG152" s="4"/>
      <c r="AH152" s="4">
        <v>70</v>
      </c>
      <c r="AI152" t="s">
        <v>30</v>
      </c>
      <c r="AM152" s="6">
        <v>66.150000000000006</v>
      </c>
      <c r="AN152" s="6"/>
      <c r="AO152" s="6">
        <v>10</v>
      </c>
      <c r="AP152" s="5">
        <v>-0.35</v>
      </c>
      <c r="AQ152" s="5">
        <v>-3.5</v>
      </c>
      <c r="AR152" s="5">
        <v>70</v>
      </c>
      <c r="AS152" s="6">
        <f>AM152-AP152-AQ152</f>
        <v>70</v>
      </c>
    </row>
    <row r="153" spans="1:45" customFormat="1" outlineLevel="2" x14ac:dyDescent="0.25">
      <c r="A153" s="9">
        <f t="shared" si="2"/>
        <v>12</v>
      </c>
      <c r="B153" s="7">
        <v>44557</v>
      </c>
      <c r="C153" s="2" t="s">
        <v>45</v>
      </c>
      <c r="D153" s="2" t="s">
        <v>948</v>
      </c>
      <c r="E153" s="2" t="s">
        <v>949</v>
      </c>
      <c r="F153" s="2" t="s">
        <v>950</v>
      </c>
      <c r="G153" s="2" t="s">
        <v>951</v>
      </c>
      <c r="H153" s="2" t="s">
        <v>952</v>
      </c>
      <c r="I153" s="2" t="s">
        <v>94</v>
      </c>
      <c r="J153" s="2">
        <v>87036</v>
      </c>
      <c r="K153" s="2" t="s">
        <v>57</v>
      </c>
      <c r="L153">
        <v>66.150000000000006</v>
      </c>
      <c r="M153" t="s">
        <v>30</v>
      </c>
      <c r="N153" s="3">
        <v>44559</v>
      </c>
      <c r="O153" s="2">
        <v>5306057066</v>
      </c>
      <c r="P153" s="2" t="s">
        <v>41</v>
      </c>
      <c r="Q153" t="s">
        <v>48</v>
      </c>
      <c r="S153">
        <v>124503729176</v>
      </c>
      <c r="T153">
        <v>2484783562002</v>
      </c>
      <c r="U153" t="s">
        <v>953</v>
      </c>
      <c r="W153" s="2">
        <v>1</v>
      </c>
      <c r="X153" s="12">
        <v>60</v>
      </c>
      <c r="Y153" s="6">
        <v>10</v>
      </c>
      <c r="Z153" s="6"/>
      <c r="AA153" s="4"/>
      <c r="AB153" s="1">
        <v>0</v>
      </c>
      <c r="AC153" s="4">
        <v>-0.35</v>
      </c>
      <c r="AD153" s="4">
        <v>-3.5</v>
      </c>
      <c r="AE153" s="4"/>
      <c r="AF153" s="4"/>
      <c r="AG153" s="4"/>
      <c r="AH153" s="4">
        <v>70</v>
      </c>
      <c r="AI153" t="s">
        <v>30</v>
      </c>
      <c r="AM153" s="6">
        <v>66.150000000000006</v>
      </c>
      <c r="AN153" s="6"/>
      <c r="AO153" s="6">
        <v>10</v>
      </c>
      <c r="AP153" s="5">
        <v>-0.35</v>
      </c>
      <c r="AQ153" s="5">
        <v>-3.5</v>
      </c>
      <c r="AR153" s="5">
        <v>70</v>
      </c>
      <c r="AS153" s="6">
        <f>AM153-AP153-AQ153</f>
        <v>70</v>
      </c>
    </row>
    <row r="154" spans="1:45" customFormat="1" outlineLevel="2" x14ac:dyDescent="0.25">
      <c r="A154" s="9">
        <f t="shared" si="2"/>
        <v>12</v>
      </c>
      <c r="B154" s="7">
        <v>44558</v>
      </c>
      <c r="C154" s="2" t="s">
        <v>45</v>
      </c>
      <c r="D154" s="2" t="s">
        <v>936</v>
      </c>
      <c r="E154" s="2" t="s">
        <v>937</v>
      </c>
      <c r="F154" s="2" t="s">
        <v>938</v>
      </c>
      <c r="G154" s="2" t="s">
        <v>939</v>
      </c>
      <c r="H154" s="2" t="s">
        <v>940</v>
      </c>
      <c r="I154" s="2" t="s">
        <v>158</v>
      </c>
      <c r="J154" s="2">
        <v>8440</v>
      </c>
      <c r="K154" s="2" t="s">
        <v>65</v>
      </c>
      <c r="L154">
        <v>80.400000000000006</v>
      </c>
      <c r="M154" t="s">
        <v>30</v>
      </c>
      <c r="N154" s="3">
        <v>44561</v>
      </c>
      <c r="O154" s="2">
        <v>5308066970</v>
      </c>
      <c r="P154" s="2" t="s">
        <v>41</v>
      </c>
      <c r="Q154" t="s">
        <v>48</v>
      </c>
      <c r="S154">
        <v>124553327765</v>
      </c>
      <c r="T154">
        <v>2485165142002</v>
      </c>
      <c r="U154" t="s">
        <v>296</v>
      </c>
      <c r="W154" s="2">
        <v>1</v>
      </c>
      <c r="X154" s="12">
        <v>70</v>
      </c>
      <c r="Y154" s="6">
        <v>15</v>
      </c>
      <c r="Z154" s="6"/>
      <c r="AA154" s="4"/>
      <c r="AB154" s="1">
        <v>0</v>
      </c>
      <c r="AC154" s="4">
        <v>-0.35</v>
      </c>
      <c r="AD154" s="4">
        <v>-4.25</v>
      </c>
      <c r="AE154" s="4"/>
      <c r="AF154" s="4"/>
      <c r="AG154" s="4">
        <v>0</v>
      </c>
      <c r="AH154" s="4">
        <v>85</v>
      </c>
      <c r="AI154" t="s">
        <v>30</v>
      </c>
      <c r="AM154" s="6">
        <v>80.400000000000006</v>
      </c>
      <c r="AN154" s="6"/>
      <c r="AO154" s="6">
        <v>15</v>
      </c>
      <c r="AP154" s="5">
        <v>-0.35</v>
      </c>
      <c r="AQ154" s="5">
        <v>-4.25</v>
      </c>
      <c r="AR154" s="5">
        <v>85</v>
      </c>
      <c r="AS154" s="6">
        <f>AM154-AP154-AQ154</f>
        <v>85</v>
      </c>
    </row>
    <row r="155" spans="1:45" customFormat="1" outlineLevel="2" x14ac:dyDescent="0.25">
      <c r="A155" s="9">
        <f t="shared" si="2"/>
        <v>12</v>
      </c>
      <c r="B155" s="7">
        <v>44558</v>
      </c>
      <c r="C155" s="2" t="s">
        <v>40</v>
      </c>
      <c r="D155" s="2"/>
      <c r="E155" s="2"/>
      <c r="F155" s="2"/>
      <c r="G155" s="2"/>
      <c r="H155" s="2"/>
      <c r="I155" s="2"/>
      <c r="J155" s="2"/>
      <c r="K155" s="2"/>
      <c r="L155">
        <v>-56.65</v>
      </c>
      <c r="M155" t="s">
        <v>30</v>
      </c>
      <c r="N155" s="2"/>
      <c r="O155" s="2">
        <v>5304712922</v>
      </c>
      <c r="P155" s="2" t="s">
        <v>41</v>
      </c>
      <c r="W155" s="2"/>
      <c r="X155" s="12"/>
      <c r="Y155" s="6"/>
      <c r="Z155" s="6"/>
      <c r="AA155" s="4"/>
      <c r="AB155" s="1">
        <v>0</v>
      </c>
      <c r="AC155" s="4"/>
      <c r="AD155" s="4"/>
      <c r="AE155" s="4"/>
      <c r="AF155" s="4"/>
      <c r="AG155" s="4"/>
      <c r="AH155" s="4">
        <v>-56.65</v>
      </c>
      <c r="AI155" t="s">
        <v>30</v>
      </c>
      <c r="AK155" t="s">
        <v>941</v>
      </c>
      <c r="AL155" t="s">
        <v>43</v>
      </c>
      <c r="AM155" s="6"/>
      <c r="AN155" s="6">
        <v>-56.65</v>
      </c>
      <c r="AO155" s="6"/>
      <c r="AP155" s="5"/>
      <c r="AQ155" s="5"/>
      <c r="AR155" s="5"/>
      <c r="AS155" s="6">
        <f>AM155-AP155-AQ155</f>
        <v>0</v>
      </c>
    </row>
    <row r="156" spans="1:45" customFormat="1" outlineLevel="2" x14ac:dyDescent="0.25">
      <c r="A156" s="9">
        <f t="shared" si="2"/>
        <v>12</v>
      </c>
      <c r="B156" s="7">
        <v>44559</v>
      </c>
      <c r="C156" s="2" t="s">
        <v>45</v>
      </c>
      <c r="D156" s="2" t="s">
        <v>929</v>
      </c>
      <c r="E156" s="2" t="s">
        <v>930</v>
      </c>
      <c r="F156" s="2" t="s">
        <v>931</v>
      </c>
      <c r="G156" s="2" t="s">
        <v>932</v>
      </c>
      <c r="H156" s="2" t="s">
        <v>933</v>
      </c>
      <c r="I156" s="2" t="s">
        <v>272</v>
      </c>
      <c r="J156" s="2">
        <v>41126</v>
      </c>
      <c r="K156" s="2" t="s">
        <v>57</v>
      </c>
      <c r="L156">
        <v>28.15</v>
      </c>
      <c r="M156" t="s">
        <v>30</v>
      </c>
      <c r="N156" s="3">
        <v>44563</v>
      </c>
      <c r="O156" s="2">
        <v>5309598290</v>
      </c>
      <c r="P156" s="2" t="s">
        <v>41</v>
      </c>
      <c r="Q156" t="s">
        <v>48</v>
      </c>
      <c r="S156">
        <v>125074515291</v>
      </c>
      <c r="T156">
        <v>2485387946002</v>
      </c>
      <c r="U156" t="s">
        <v>934</v>
      </c>
      <c r="W156" s="2">
        <v>1</v>
      </c>
      <c r="X156" s="12">
        <v>20</v>
      </c>
      <c r="Y156" s="6">
        <v>10</v>
      </c>
      <c r="Z156" s="6"/>
      <c r="AA156" s="4"/>
      <c r="AB156" s="1">
        <v>0</v>
      </c>
      <c r="AC156" s="4">
        <v>-0.35</v>
      </c>
      <c r="AD156" s="4">
        <v>-1.5</v>
      </c>
      <c r="AE156" s="4"/>
      <c r="AF156" s="4"/>
      <c r="AG156" s="4"/>
      <c r="AH156" s="4">
        <v>30</v>
      </c>
      <c r="AI156" t="s">
        <v>30</v>
      </c>
      <c r="AM156" s="6">
        <v>28.15</v>
      </c>
      <c r="AN156" s="6"/>
      <c r="AO156" s="6">
        <v>10</v>
      </c>
      <c r="AP156" s="5">
        <v>-0.35</v>
      </c>
      <c r="AQ156" s="5">
        <v>-1.5</v>
      </c>
      <c r="AR156" s="5">
        <v>30</v>
      </c>
      <c r="AS156" s="6">
        <f>AM156-AP156-AQ156</f>
        <v>30</v>
      </c>
    </row>
    <row r="157" spans="1:45" customFormat="1" outlineLevel="2" x14ac:dyDescent="0.25">
      <c r="A157" s="9">
        <f t="shared" si="2"/>
        <v>12</v>
      </c>
      <c r="B157" s="7">
        <v>44559</v>
      </c>
      <c r="C157" s="2" t="s">
        <v>40</v>
      </c>
      <c r="D157" s="2"/>
      <c r="E157" s="2"/>
      <c r="F157" s="2"/>
      <c r="G157" s="2"/>
      <c r="H157" s="2"/>
      <c r="I157" s="2"/>
      <c r="J157" s="2"/>
      <c r="K157" s="2"/>
      <c r="L157">
        <v>-132.30000000000001</v>
      </c>
      <c r="M157" t="s">
        <v>30</v>
      </c>
      <c r="N157" s="2"/>
      <c r="O157" s="2">
        <v>5306057066</v>
      </c>
      <c r="P157" s="2" t="s">
        <v>41</v>
      </c>
      <c r="W157" s="2"/>
      <c r="X157" s="12"/>
      <c r="Y157" s="6"/>
      <c r="Z157" s="6"/>
      <c r="AA157" s="4"/>
      <c r="AB157" s="1">
        <v>0</v>
      </c>
      <c r="AC157" s="4"/>
      <c r="AD157" s="4"/>
      <c r="AE157" s="4"/>
      <c r="AF157" s="4"/>
      <c r="AG157" s="4"/>
      <c r="AH157" s="4">
        <v>-132.30000000000001</v>
      </c>
      <c r="AI157" t="s">
        <v>30</v>
      </c>
      <c r="AK157" t="s">
        <v>935</v>
      </c>
      <c r="AL157" t="s">
        <v>43</v>
      </c>
      <c r="AM157" s="6"/>
      <c r="AN157" s="6">
        <v>-132.30000000000001</v>
      </c>
      <c r="AO157" s="6"/>
      <c r="AP157" s="5"/>
      <c r="AQ157" s="5"/>
      <c r="AR157" s="5"/>
      <c r="AS157" s="6">
        <f>AM157-AP157-AQ157</f>
        <v>0</v>
      </c>
    </row>
    <row r="158" spans="1:45" customFormat="1" outlineLevel="2" x14ac:dyDescent="0.25">
      <c r="A158" s="9">
        <f t="shared" si="2"/>
        <v>12</v>
      </c>
      <c r="B158" s="7">
        <v>44560</v>
      </c>
      <c r="C158" s="2" t="s">
        <v>45</v>
      </c>
      <c r="D158" s="2" t="s">
        <v>923</v>
      </c>
      <c r="E158" s="2" t="s">
        <v>924</v>
      </c>
      <c r="F158" s="2" t="s">
        <v>925</v>
      </c>
      <c r="G158" s="2" t="s">
        <v>926</v>
      </c>
      <c r="H158" s="2" t="s">
        <v>927</v>
      </c>
      <c r="I158" s="2" t="s">
        <v>928</v>
      </c>
      <c r="J158" s="2">
        <v>41110</v>
      </c>
      <c r="K158" s="2" t="s">
        <v>65</v>
      </c>
      <c r="L158">
        <v>70.900000000000006</v>
      </c>
      <c r="M158" t="s">
        <v>30</v>
      </c>
      <c r="N158" s="3">
        <v>44564</v>
      </c>
      <c r="O158" s="2">
        <v>5310495746</v>
      </c>
      <c r="P158" s="2" t="s">
        <v>41</v>
      </c>
      <c r="Q158" t="s">
        <v>48</v>
      </c>
      <c r="S158">
        <v>124998628116</v>
      </c>
      <c r="T158">
        <v>2485699454002</v>
      </c>
      <c r="U158" t="s">
        <v>198</v>
      </c>
      <c r="W158" s="2">
        <v>1</v>
      </c>
      <c r="X158" s="12">
        <v>60</v>
      </c>
      <c r="Y158" s="6">
        <v>15</v>
      </c>
      <c r="Z158" s="6"/>
      <c r="AA158" s="4"/>
      <c r="AB158" s="1">
        <v>0</v>
      </c>
      <c r="AC158" s="4">
        <v>-0.35</v>
      </c>
      <c r="AD158" s="4">
        <v>-3.75</v>
      </c>
      <c r="AE158" s="4"/>
      <c r="AF158" s="4"/>
      <c r="AG158" s="4">
        <v>0</v>
      </c>
      <c r="AH158" s="4">
        <v>75</v>
      </c>
      <c r="AI158" t="s">
        <v>30</v>
      </c>
      <c r="AM158" s="6">
        <v>70.900000000000006</v>
      </c>
      <c r="AN158" s="6"/>
      <c r="AO158" s="6">
        <v>15</v>
      </c>
      <c r="AP158" s="5">
        <v>-0.35</v>
      </c>
      <c r="AQ158" s="5">
        <v>-3.75</v>
      </c>
      <c r="AR158" s="5">
        <v>75</v>
      </c>
      <c r="AS158" s="6">
        <f>AM158-AP158-AQ158</f>
        <v>75</v>
      </c>
    </row>
    <row r="159" spans="1:45" customFormat="1" outlineLevel="2" x14ac:dyDescent="0.25">
      <c r="A159" s="9">
        <f t="shared" si="2"/>
        <v>12</v>
      </c>
      <c r="B159" s="7">
        <v>44561</v>
      </c>
      <c r="C159" s="2" t="s">
        <v>45</v>
      </c>
      <c r="D159" s="2" t="s">
        <v>916</v>
      </c>
      <c r="E159" s="2" t="s">
        <v>917</v>
      </c>
      <c r="F159" s="2" t="s">
        <v>918</v>
      </c>
      <c r="G159" s="2" t="s">
        <v>919</v>
      </c>
      <c r="H159" s="2" t="s">
        <v>920</v>
      </c>
      <c r="I159" s="2" t="s">
        <v>921</v>
      </c>
      <c r="J159" s="2">
        <v>26100</v>
      </c>
      <c r="K159" s="2" t="s">
        <v>57</v>
      </c>
      <c r="L159">
        <v>56.65</v>
      </c>
      <c r="M159" t="s">
        <v>30</v>
      </c>
      <c r="N159" s="3">
        <v>44564</v>
      </c>
      <c r="O159" s="2">
        <v>5310495746</v>
      </c>
      <c r="P159" s="2" t="s">
        <v>41</v>
      </c>
      <c r="Q159" t="s">
        <v>48</v>
      </c>
      <c r="S159">
        <v>124831453078</v>
      </c>
      <c r="T159">
        <v>2485139287002</v>
      </c>
      <c r="U159" t="s">
        <v>198</v>
      </c>
      <c r="W159" s="2">
        <v>1</v>
      </c>
      <c r="X159" s="12">
        <v>50</v>
      </c>
      <c r="Y159" s="6">
        <v>10</v>
      </c>
      <c r="Z159" s="6"/>
      <c r="AA159" s="4"/>
      <c r="AB159" s="1">
        <v>0</v>
      </c>
      <c r="AC159" s="4">
        <v>-0.35</v>
      </c>
      <c r="AD159" s="4">
        <v>-3</v>
      </c>
      <c r="AE159" s="4"/>
      <c r="AF159" s="4"/>
      <c r="AG159" s="4"/>
      <c r="AH159" s="4">
        <v>60</v>
      </c>
      <c r="AI159" t="s">
        <v>30</v>
      </c>
      <c r="AM159" s="6">
        <v>56.65</v>
      </c>
      <c r="AN159" s="6"/>
      <c r="AO159" s="6">
        <v>10</v>
      </c>
      <c r="AP159" s="5">
        <v>-0.35</v>
      </c>
      <c r="AQ159" s="5">
        <v>-3</v>
      </c>
      <c r="AR159" s="5">
        <v>60</v>
      </c>
      <c r="AS159" s="6">
        <f>AM159-AP159-AQ159</f>
        <v>60</v>
      </c>
    </row>
    <row r="160" spans="1:45" customFormat="1" outlineLevel="2" x14ac:dyDescent="0.25">
      <c r="A160" s="9">
        <f t="shared" si="2"/>
        <v>12</v>
      </c>
      <c r="B160" s="7">
        <v>44561</v>
      </c>
      <c r="C160" s="2" t="s">
        <v>40</v>
      </c>
      <c r="D160" s="2"/>
      <c r="E160" s="2"/>
      <c r="F160" s="2"/>
      <c r="G160" s="2"/>
      <c r="H160" s="2"/>
      <c r="I160" s="2"/>
      <c r="J160" s="2"/>
      <c r="K160" s="2"/>
      <c r="L160">
        <v>-80.400000000000006</v>
      </c>
      <c r="M160" t="s">
        <v>30</v>
      </c>
      <c r="N160" s="2"/>
      <c r="O160" s="2">
        <v>5308066970</v>
      </c>
      <c r="P160" s="2" t="s">
        <v>41</v>
      </c>
      <c r="W160" s="2"/>
      <c r="X160" s="12"/>
      <c r="Y160" s="6"/>
      <c r="Z160" s="6"/>
      <c r="AA160" s="4"/>
      <c r="AB160" s="1">
        <v>0</v>
      </c>
      <c r="AC160" s="4"/>
      <c r="AD160" s="4"/>
      <c r="AE160" s="4"/>
      <c r="AF160" s="4"/>
      <c r="AG160" s="4"/>
      <c r="AH160" s="4">
        <v>-80.400000000000006</v>
      </c>
      <c r="AI160" t="s">
        <v>30</v>
      </c>
      <c r="AK160" t="s">
        <v>922</v>
      </c>
      <c r="AL160" t="s">
        <v>43</v>
      </c>
      <c r="AM160" s="6"/>
      <c r="AN160" s="6">
        <v>-80.400000000000006</v>
      </c>
      <c r="AO160" s="6"/>
      <c r="AP160" s="5"/>
      <c r="AQ160" s="5"/>
      <c r="AR160" s="5"/>
      <c r="AS160" s="6">
        <f>AM160-AP160-AQ160</f>
        <v>0</v>
      </c>
    </row>
    <row r="161" spans="1:44" s="11" customFormat="1" outlineLevel="1" x14ac:dyDescent="0.25">
      <c r="A161" s="8" t="s">
        <v>1422</v>
      </c>
      <c r="B161" s="7"/>
      <c r="C161" s="8"/>
      <c r="D161" s="8"/>
      <c r="E161" s="8"/>
      <c r="F161" s="8"/>
      <c r="G161" s="8"/>
      <c r="H161" s="8"/>
      <c r="I161" s="8"/>
      <c r="J161" s="8"/>
      <c r="K161" s="8"/>
      <c r="N161" s="8"/>
      <c r="O161" s="8"/>
      <c r="P161" s="8"/>
      <c r="W161" s="8"/>
      <c r="X161" s="36"/>
      <c r="Y161" s="10"/>
      <c r="Z161" s="10"/>
      <c r="AA161" s="37"/>
      <c r="AB161" s="13"/>
      <c r="AC161" s="37"/>
      <c r="AD161" s="37"/>
      <c r="AE161" s="37"/>
      <c r="AF161" s="37"/>
      <c r="AG161" s="37"/>
      <c r="AH161" s="37"/>
      <c r="AM161" s="10">
        <f>SUBTOTAL(9,AM128:AM160)</f>
        <v>1057.8799999999999</v>
      </c>
      <c r="AN161" s="10">
        <f>SUBTOTAL(9,AN128:AN160)</f>
        <v>-990.50000000000011</v>
      </c>
      <c r="AO161" s="10">
        <f>SUBTOTAL(9,AO128:AO160)</f>
        <v>200</v>
      </c>
      <c r="AP161" s="14">
        <f>SUBTOTAL(9,AP128:AP160)</f>
        <v>-6.6499999999999977</v>
      </c>
      <c r="AQ161" s="14">
        <f>SUBTOTAL(9,AQ128:AQ160)</f>
        <v>-102.31</v>
      </c>
      <c r="AR161" s="14">
        <f>SUBTOTAL(9,AR128:AR160)</f>
        <v>1165</v>
      </c>
    </row>
    <row r="162" spans="1:44" s="55" customFormat="1" ht="15.75" x14ac:dyDescent="0.25">
      <c r="A162" s="53" t="s">
        <v>1423</v>
      </c>
      <c r="B162" s="54"/>
      <c r="C162" s="53"/>
      <c r="D162" s="53"/>
      <c r="E162" s="53"/>
      <c r="F162" s="53"/>
      <c r="G162" s="53"/>
      <c r="H162" s="53"/>
      <c r="I162" s="53"/>
      <c r="J162" s="53"/>
      <c r="K162" s="53"/>
      <c r="N162" s="53"/>
      <c r="O162" s="53"/>
      <c r="P162" s="53"/>
      <c r="W162" s="53"/>
      <c r="X162" s="38"/>
      <c r="Y162" s="39"/>
      <c r="Z162" s="39"/>
      <c r="AA162" s="56"/>
      <c r="AB162" s="57"/>
      <c r="AC162" s="56"/>
      <c r="AD162" s="56"/>
      <c r="AE162" s="56"/>
      <c r="AF162" s="56"/>
      <c r="AG162" s="56"/>
      <c r="AH162" s="56"/>
      <c r="AM162" s="39">
        <f>SUBTOTAL(9,AM2:AM160)</f>
        <v>4647.8399999999956</v>
      </c>
      <c r="AN162" s="39">
        <f>SUBTOTAL(9,AN2:AN160)</f>
        <v>-4492.1399999999985</v>
      </c>
      <c r="AO162" s="39">
        <f>SUBTOTAL(9,AO2:AO160)</f>
        <v>955</v>
      </c>
      <c r="AP162" s="40">
        <f>SUBTOTAL(9,AP2:AP160)</f>
        <v>-24.150000000000023</v>
      </c>
      <c r="AQ162" s="40">
        <f>SUBTOTAL(9,AQ2:AQ160)</f>
        <v>-574.3499999999998</v>
      </c>
      <c r="AR162" s="40">
        <f>SUBTOTAL(9,AR2:AR160)</f>
        <v>5248</v>
      </c>
    </row>
    <row r="163" spans="1:44" x14ac:dyDescent="0.25">
      <c r="A163" s="17"/>
      <c r="B163" s="16"/>
      <c r="AB163" s="22"/>
    </row>
    <row r="164" spans="1:44" x14ac:dyDescent="0.25">
      <c r="A164" s="17"/>
      <c r="B164" s="16"/>
      <c r="AB164" s="22"/>
    </row>
    <row r="165" spans="1:44" x14ac:dyDescent="0.25">
      <c r="A165" s="17"/>
      <c r="B165" s="16"/>
      <c r="N165" s="23"/>
      <c r="AB165" s="22"/>
    </row>
    <row r="166" spans="1:44" x14ac:dyDescent="0.25">
      <c r="A166" s="17"/>
      <c r="B166" s="16"/>
      <c r="AB166" s="22"/>
    </row>
    <row r="167" spans="1:44" x14ac:dyDescent="0.25">
      <c r="A167" s="17"/>
      <c r="B167" s="16"/>
      <c r="AB167" s="22"/>
    </row>
    <row r="168" spans="1:44" x14ac:dyDescent="0.25">
      <c r="A168" s="17"/>
      <c r="B168" s="16"/>
      <c r="N168" s="23"/>
      <c r="AB168" s="22"/>
    </row>
    <row r="169" spans="1:44" x14ac:dyDescent="0.25">
      <c r="A169" s="17"/>
      <c r="B169" s="16"/>
      <c r="AB169" s="22"/>
    </row>
    <row r="170" spans="1:44" x14ac:dyDescent="0.25">
      <c r="A170" s="17"/>
      <c r="B170" s="16"/>
      <c r="N170" s="23"/>
      <c r="AB170" s="22"/>
    </row>
    <row r="171" spans="1:44" x14ac:dyDescent="0.25">
      <c r="A171" s="17"/>
      <c r="B171" s="16"/>
      <c r="N171" s="23"/>
      <c r="AB171" s="22"/>
    </row>
  </sheetData>
  <autoFilter ref="B1:AL171" xr:uid="{00000000-0009-0000-0000-000001000000}">
    <sortState xmlns:xlrd2="http://schemas.microsoft.com/office/spreadsheetml/2017/richdata2" ref="B2:AL171">
      <sortCondition ref="B1:B17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04"/>
  <sheetViews>
    <sheetView tabSelected="1" workbookViewId="0">
      <pane xSplit="2" ySplit="1" topLeftCell="AI274" activePane="bottomRight" state="frozen"/>
      <selection pane="topRight" activeCell="B1" sqref="B1"/>
      <selection pane="bottomLeft" activeCell="A2" sqref="A2"/>
      <selection pane="bottomRight" activeCell="AM307" sqref="AM307"/>
    </sheetView>
  </sheetViews>
  <sheetFormatPr defaultRowHeight="15" customHeight="1" outlineLevelRow="2" x14ac:dyDescent="0.25"/>
  <cols>
    <col min="1" max="1" width="8" style="24" customWidth="1"/>
    <col min="2" max="2" width="15.28515625" style="24" customWidth="1"/>
    <col min="3" max="3" width="17.85546875" style="24" customWidth="1"/>
    <col min="4" max="4" width="17.28515625" style="24" customWidth="1"/>
    <col min="5" max="5" width="29.140625" style="24" customWidth="1"/>
    <col min="6" max="6" width="17" style="24" customWidth="1"/>
    <col min="7" max="7" width="30.140625" style="24" customWidth="1"/>
    <col min="8" max="8" width="19.42578125" style="24" customWidth="1"/>
    <col min="9" max="9" width="13.7109375" style="24" customWidth="1"/>
    <col min="10" max="11" width="9.140625" style="24"/>
    <col min="12" max="12" width="13.140625" style="33" customWidth="1"/>
    <col min="13" max="13" width="6" style="33" customWidth="1"/>
    <col min="14" max="14" width="12.85546875" style="24" customWidth="1"/>
    <col min="15" max="15" width="13.85546875" style="24" customWidth="1"/>
    <col min="16" max="16" width="16.85546875" style="33" customWidth="1"/>
    <col min="17" max="17" width="14.140625" style="33" customWidth="1"/>
    <col min="18" max="18" width="9.140625" style="33"/>
    <col min="19" max="19" width="12.85546875" style="33" customWidth="1"/>
    <col min="20" max="20" width="15.140625" style="33" customWidth="1"/>
    <col min="21" max="21" width="19.28515625" style="33" customWidth="1"/>
    <col min="22" max="22" width="10" style="33" customWidth="1"/>
    <col min="23" max="23" width="9.140625" style="33"/>
    <col min="24" max="24" width="11.7109375" style="33" customWidth="1"/>
    <col min="25" max="33" width="9.140625" style="33"/>
    <col min="34" max="34" width="14" style="33" customWidth="1"/>
    <col min="35" max="36" width="9.140625" style="33"/>
    <col min="37" max="37" width="23.85546875" style="33" customWidth="1"/>
    <col min="38" max="38" width="73" style="33" customWidth="1"/>
    <col min="39" max="39" width="16.85546875" style="34" customWidth="1"/>
    <col min="40" max="40" width="12.140625" style="34" bestFit="1" customWidth="1"/>
    <col min="41" max="41" width="17.7109375" style="34" customWidth="1"/>
    <col min="42" max="42" width="15.5703125" style="34" customWidth="1"/>
    <col min="43" max="43" width="13.28515625" style="34" customWidth="1"/>
    <col min="44" max="44" width="15.7109375" style="34" customWidth="1"/>
    <col min="45" max="45" width="19" style="42" customWidth="1"/>
    <col min="46" max="16384" width="9.140625" style="33"/>
  </cols>
  <sheetData>
    <row r="1" spans="1:45" s="29" customFormat="1" ht="24.95" customHeight="1" x14ac:dyDescent="0.2">
      <c r="A1" s="28" t="s">
        <v>1424</v>
      </c>
      <c r="B1" s="28" t="s">
        <v>905</v>
      </c>
      <c r="C1" s="28" t="s">
        <v>0</v>
      </c>
      <c r="D1" s="28" t="s">
        <v>1</v>
      </c>
      <c r="E1" s="28" t="s">
        <v>2</v>
      </c>
      <c r="F1" s="28" t="s">
        <v>906</v>
      </c>
      <c r="G1" s="28" t="s">
        <v>907</v>
      </c>
      <c r="H1" s="28" t="s">
        <v>908</v>
      </c>
      <c r="I1" s="28" t="s">
        <v>909</v>
      </c>
      <c r="J1" s="28" t="s">
        <v>910</v>
      </c>
      <c r="K1" s="28" t="s">
        <v>911</v>
      </c>
      <c r="L1" s="29" t="s">
        <v>3</v>
      </c>
      <c r="M1" s="29" t="s">
        <v>4</v>
      </c>
      <c r="N1" s="28" t="s">
        <v>5</v>
      </c>
      <c r="O1" s="28" t="s">
        <v>6</v>
      </c>
      <c r="P1" s="29" t="s">
        <v>7</v>
      </c>
      <c r="Q1" s="29" t="s">
        <v>8</v>
      </c>
      <c r="R1" s="29" t="s">
        <v>9</v>
      </c>
      <c r="S1" s="29" t="s">
        <v>10</v>
      </c>
      <c r="T1" s="29" t="s">
        <v>11</v>
      </c>
      <c r="U1" s="29" t="s">
        <v>12</v>
      </c>
      <c r="V1" s="29" t="s">
        <v>13</v>
      </c>
      <c r="W1" s="29" t="s">
        <v>14</v>
      </c>
      <c r="X1" s="29" t="s">
        <v>912</v>
      </c>
      <c r="Y1" s="29" t="s">
        <v>913</v>
      </c>
      <c r="Z1" s="29" t="s">
        <v>17</v>
      </c>
      <c r="AA1" s="29" t="s">
        <v>18</v>
      </c>
      <c r="AB1" s="29" t="s">
        <v>19</v>
      </c>
      <c r="AC1" s="29" t="s">
        <v>20</v>
      </c>
      <c r="AD1" s="29" t="s">
        <v>21</v>
      </c>
      <c r="AE1" s="29" t="s">
        <v>22</v>
      </c>
      <c r="AF1" s="29" t="s">
        <v>23</v>
      </c>
      <c r="AG1" s="29" t="s">
        <v>24</v>
      </c>
      <c r="AH1" s="29" t="s">
        <v>914</v>
      </c>
      <c r="AI1" s="29" t="s">
        <v>25</v>
      </c>
      <c r="AJ1" s="29" t="s">
        <v>26</v>
      </c>
      <c r="AK1" s="29" t="s">
        <v>27</v>
      </c>
      <c r="AL1" s="29" t="s">
        <v>28</v>
      </c>
      <c r="AM1" s="31" t="s">
        <v>902</v>
      </c>
      <c r="AN1" s="31" t="s">
        <v>913</v>
      </c>
      <c r="AO1" s="31" t="s">
        <v>904</v>
      </c>
      <c r="AP1" s="31" t="s">
        <v>901</v>
      </c>
      <c r="AQ1" s="31" t="s">
        <v>898</v>
      </c>
      <c r="AR1" s="31" t="s">
        <v>899</v>
      </c>
      <c r="AS1" s="43" t="s">
        <v>900</v>
      </c>
    </row>
    <row r="2" spans="1:45" s="18" customFormat="1" ht="15" customHeight="1" outlineLevel="2" x14ac:dyDescent="0.25">
      <c r="A2" s="26">
        <f>MONTH(B2)</f>
        <v>1</v>
      </c>
      <c r="B2" s="27">
        <v>44562</v>
      </c>
      <c r="C2" s="17" t="s">
        <v>45</v>
      </c>
      <c r="D2" s="17" t="s">
        <v>892</v>
      </c>
      <c r="E2" s="17" t="s">
        <v>893</v>
      </c>
      <c r="F2" s="17" t="s">
        <v>894</v>
      </c>
      <c r="G2" s="17" t="s">
        <v>895</v>
      </c>
      <c r="H2" s="17" t="s">
        <v>896</v>
      </c>
      <c r="I2" s="17"/>
      <c r="J2" s="17" t="s">
        <v>897</v>
      </c>
      <c r="K2" s="17" t="s">
        <v>591</v>
      </c>
      <c r="L2" s="18">
        <v>70.900000000000006</v>
      </c>
      <c r="M2" s="18" t="s">
        <v>30</v>
      </c>
      <c r="N2" s="23">
        <v>44564</v>
      </c>
      <c r="O2" s="17">
        <v>5310495746</v>
      </c>
      <c r="P2" s="18" t="s">
        <v>41</v>
      </c>
      <c r="Q2" s="18" t="s">
        <v>48</v>
      </c>
      <c r="S2" s="18">
        <v>125063167697</v>
      </c>
      <c r="T2" s="18">
        <v>2486240150002</v>
      </c>
      <c r="U2" s="18" t="s">
        <v>340</v>
      </c>
      <c r="W2" s="18">
        <v>1</v>
      </c>
      <c r="X2" s="18">
        <v>60</v>
      </c>
      <c r="Y2" s="18">
        <v>15</v>
      </c>
      <c r="AB2" s="22">
        <v>0</v>
      </c>
      <c r="AC2" s="18">
        <v>-0.35</v>
      </c>
      <c r="AD2" s="18">
        <v>-3.75</v>
      </c>
      <c r="AG2" s="18">
        <v>0</v>
      </c>
      <c r="AH2" s="18">
        <v>75</v>
      </c>
      <c r="AI2" s="18" t="s">
        <v>30</v>
      </c>
      <c r="AM2" s="20">
        <v>70.900000000000006</v>
      </c>
      <c r="AN2" s="20">
        <v>15</v>
      </c>
      <c r="AO2" s="20"/>
      <c r="AP2" s="20"/>
      <c r="AQ2" s="20">
        <v>-0.35</v>
      </c>
      <c r="AR2" s="20">
        <v>-3.75</v>
      </c>
      <c r="AS2" s="41">
        <f t="shared" ref="AS2:AS29" si="0">AM2-AQ2-AR2</f>
        <v>75</v>
      </c>
    </row>
    <row r="3" spans="1:45" s="18" customFormat="1" ht="15" customHeight="1" outlineLevel="2" x14ac:dyDescent="0.25">
      <c r="A3" s="26">
        <f t="shared" ref="A3:A66" si="1">MONTH(B3)</f>
        <v>1</v>
      </c>
      <c r="B3" s="27">
        <v>44563</v>
      </c>
      <c r="C3" s="17" t="s">
        <v>45</v>
      </c>
      <c r="D3" s="17" t="s">
        <v>880</v>
      </c>
      <c r="E3" s="17" t="s">
        <v>881</v>
      </c>
      <c r="F3" s="17" t="s">
        <v>882</v>
      </c>
      <c r="G3" s="17" t="s">
        <v>883</v>
      </c>
      <c r="H3" s="17" t="s">
        <v>884</v>
      </c>
      <c r="I3" s="17" t="s">
        <v>197</v>
      </c>
      <c r="J3" s="17">
        <v>40138</v>
      </c>
      <c r="K3" s="17" t="s">
        <v>57</v>
      </c>
      <c r="L3" s="18">
        <v>66.150000000000006</v>
      </c>
      <c r="M3" s="18" t="s">
        <v>30</v>
      </c>
      <c r="N3" s="23">
        <v>44565</v>
      </c>
      <c r="O3" s="17">
        <v>5311851314</v>
      </c>
      <c r="P3" s="18" t="s">
        <v>41</v>
      </c>
      <c r="Q3" s="18" t="s">
        <v>48</v>
      </c>
      <c r="S3" s="18">
        <v>124803182354</v>
      </c>
      <c r="T3" s="18">
        <v>2486535719002</v>
      </c>
      <c r="U3" s="18" t="s">
        <v>198</v>
      </c>
      <c r="W3" s="18">
        <v>1</v>
      </c>
      <c r="X3" s="18">
        <v>60</v>
      </c>
      <c r="Y3" s="18">
        <v>10</v>
      </c>
      <c r="AB3" s="22">
        <v>0</v>
      </c>
      <c r="AC3" s="18">
        <v>-0.35</v>
      </c>
      <c r="AD3" s="18">
        <v>-3.5</v>
      </c>
      <c r="AH3" s="18">
        <v>70</v>
      </c>
      <c r="AI3" s="18" t="s">
        <v>30</v>
      </c>
      <c r="AM3" s="20">
        <v>66.150000000000006</v>
      </c>
      <c r="AN3" s="20">
        <v>10</v>
      </c>
      <c r="AO3" s="20"/>
      <c r="AP3" s="20"/>
      <c r="AQ3" s="20">
        <v>-0.35</v>
      </c>
      <c r="AR3" s="20">
        <v>-3.5</v>
      </c>
      <c r="AS3" s="41">
        <f t="shared" si="0"/>
        <v>70</v>
      </c>
    </row>
    <row r="4" spans="1:45" s="18" customFormat="1" ht="15" customHeight="1" outlineLevel="2" x14ac:dyDescent="0.25">
      <c r="A4" s="26">
        <f t="shared" si="1"/>
        <v>1</v>
      </c>
      <c r="B4" s="27">
        <v>44563</v>
      </c>
      <c r="C4" s="17" t="s">
        <v>45</v>
      </c>
      <c r="D4" s="17" t="s">
        <v>885</v>
      </c>
      <c r="E4" s="17" t="s">
        <v>886</v>
      </c>
      <c r="F4" s="17" t="s">
        <v>887</v>
      </c>
      <c r="G4" s="17" t="s">
        <v>888</v>
      </c>
      <c r="H4" s="17" t="s">
        <v>889</v>
      </c>
      <c r="I4" s="17"/>
      <c r="J4" s="17" t="s">
        <v>890</v>
      </c>
      <c r="K4" s="17" t="s">
        <v>591</v>
      </c>
      <c r="L4" s="18">
        <v>61.4</v>
      </c>
      <c r="M4" s="18" t="s">
        <v>30</v>
      </c>
      <c r="N4" s="23">
        <v>44565</v>
      </c>
      <c r="O4" s="17">
        <v>5311851314</v>
      </c>
      <c r="P4" s="18" t="s">
        <v>41</v>
      </c>
      <c r="Q4" s="18" t="s">
        <v>48</v>
      </c>
      <c r="S4" s="18">
        <v>124803182354</v>
      </c>
      <c r="T4" s="18">
        <v>2486522818002</v>
      </c>
      <c r="U4" s="18" t="s">
        <v>198</v>
      </c>
      <c r="W4" s="18">
        <v>1</v>
      </c>
      <c r="X4" s="18">
        <v>50</v>
      </c>
      <c r="Y4" s="18">
        <v>15</v>
      </c>
      <c r="AB4" s="22">
        <v>0</v>
      </c>
      <c r="AC4" s="18">
        <v>-0.35</v>
      </c>
      <c r="AD4" s="18">
        <v>-3.25</v>
      </c>
      <c r="AG4" s="18">
        <v>0</v>
      </c>
      <c r="AH4" s="18">
        <v>65</v>
      </c>
      <c r="AI4" s="18" t="s">
        <v>30</v>
      </c>
      <c r="AM4" s="20">
        <v>61.4</v>
      </c>
      <c r="AN4" s="20">
        <v>15</v>
      </c>
      <c r="AO4" s="20"/>
      <c r="AP4" s="20"/>
      <c r="AQ4" s="20">
        <v>-0.35</v>
      </c>
      <c r="AR4" s="20">
        <v>-3.25</v>
      </c>
      <c r="AS4" s="41">
        <f t="shared" si="0"/>
        <v>65</v>
      </c>
    </row>
    <row r="5" spans="1:45" s="18" customFormat="1" ht="15" customHeight="1" outlineLevel="2" x14ac:dyDescent="0.25">
      <c r="A5" s="26">
        <f t="shared" si="1"/>
        <v>1</v>
      </c>
      <c r="B5" s="27">
        <v>44563</v>
      </c>
      <c r="C5" s="17" t="s">
        <v>40</v>
      </c>
      <c r="D5" s="17"/>
      <c r="E5" s="17"/>
      <c r="F5" s="17"/>
      <c r="G5" s="17"/>
      <c r="H5" s="17"/>
      <c r="I5" s="17"/>
      <c r="J5" s="17"/>
      <c r="K5" s="17"/>
      <c r="L5" s="18">
        <v>-28.15</v>
      </c>
      <c r="M5" s="18" t="s">
        <v>30</v>
      </c>
      <c r="N5" s="17"/>
      <c r="O5" s="17">
        <v>5309598290</v>
      </c>
      <c r="P5" s="18" t="s">
        <v>41</v>
      </c>
      <c r="AB5" s="22">
        <v>0</v>
      </c>
      <c r="AH5" s="18">
        <v>-28.15</v>
      </c>
      <c r="AI5" s="18" t="s">
        <v>30</v>
      </c>
      <c r="AK5" s="18" t="s">
        <v>891</v>
      </c>
      <c r="AL5" s="18" t="s">
        <v>43</v>
      </c>
      <c r="AM5" s="20"/>
      <c r="AN5" s="20"/>
      <c r="AO5" s="20">
        <v>-28.15</v>
      </c>
      <c r="AP5" s="20"/>
      <c r="AQ5" s="20"/>
      <c r="AR5" s="20"/>
      <c r="AS5" s="41">
        <f t="shared" si="0"/>
        <v>0</v>
      </c>
    </row>
    <row r="6" spans="1:45" s="18" customFormat="1" ht="15" customHeight="1" outlineLevel="2" x14ac:dyDescent="0.25">
      <c r="A6" s="26">
        <f t="shared" si="1"/>
        <v>1</v>
      </c>
      <c r="B6" s="27">
        <v>44564</v>
      </c>
      <c r="C6" s="17" t="s">
        <v>40</v>
      </c>
      <c r="D6" s="17"/>
      <c r="E6" s="17"/>
      <c r="F6" s="17"/>
      <c r="G6" s="17"/>
      <c r="H6" s="17"/>
      <c r="I6" s="17"/>
      <c r="J6" s="17"/>
      <c r="K6" s="17"/>
      <c r="L6" s="18">
        <v>-198.45</v>
      </c>
      <c r="M6" s="18" t="s">
        <v>30</v>
      </c>
      <c r="N6" s="17"/>
      <c r="O6" s="17">
        <v>5310495746</v>
      </c>
      <c r="P6" s="18" t="s">
        <v>41</v>
      </c>
      <c r="AB6" s="22">
        <v>0</v>
      </c>
      <c r="AH6" s="18">
        <v>-198.45</v>
      </c>
      <c r="AI6" s="18" t="s">
        <v>30</v>
      </c>
      <c r="AK6" s="18" t="s">
        <v>879</v>
      </c>
      <c r="AL6" s="18" t="s">
        <v>43</v>
      </c>
      <c r="AM6" s="20"/>
      <c r="AN6" s="20"/>
      <c r="AO6" s="20">
        <v>-198.45</v>
      </c>
      <c r="AP6" s="20"/>
      <c r="AQ6" s="20"/>
      <c r="AR6" s="20"/>
      <c r="AS6" s="41">
        <f t="shared" si="0"/>
        <v>0</v>
      </c>
    </row>
    <row r="7" spans="1:45" s="18" customFormat="1" ht="15" customHeight="1" outlineLevel="2" x14ac:dyDescent="0.25">
      <c r="A7" s="26">
        <f t="shared" si="1"/>
        <v>1</v>
      </c>
      <c r="B7" s="27">
        <v>44565</v>
      </c>
      <c r="C7" s="17" t="s">
        <v>45</v>
      </c>
      <c r="D7" s="17" t="s">
        <v>872</v>
      </c>
      <c r="E7" s="17" t="s">
        <v>873</v>
      </c>
      <c r="F7" s="17" t="s">
        <v>874</v>
      </c>
      <c r="G7" s="17" t="s">
        <v>875</v>
      </c>
      <c r="H7" s="17" t="s">
        <v>876</v>
      </c>
      <c r="I7" s="17" t="s">
        <v>877</v>
      </c>
      <c r="J7" s="17">
        <v>22079</v>
      </c>
      <c r="K7" s="17" t="s">
        <v>57</v>
      </c>
      <c r="L7" s="18">
        <v>66.150000000000006</v>
      </c>
      <c r="M7" s="18" t="s">
        <v>30</v>
      </c>
      <c r="N7" s="23">
        <v>44567</v>
      </c>
      <c r="O7" s="17">
        <v>5314106762</v>
      </c>
      <c r="P7" s="18" t="s">
        <v>41</v>
      </c>
      <c r="Q7" s="18" t="s">
        <v>48</v>
      </c>
      <c r="S7" s="18">
        <v>125002979396</v>
      </c>
      <c r="T7" s="18">
        <v>2487214817002</v>
      </c>
      <c r="U7" s="18" t="s">
        <v>198</v>
      </c>
      <c r="W7" s="18">
        <v>1</v>
      </c>
      <c r="X7" s="18">
        <v>60</v>
      </c>
      <c r="Y7" s="18">
        <v>10</v>
      </c>
      <c r="AB7" s="22">
        <v>0</v>
      </c>
      <c r="AC7" s="18">
        <v>-0.35</v>
      </c>
      <c r="AD7" s="18">
        <v>-3.5</v>
      </c>
      <c r="AH7" s="18">
        <v>70</v>
      </c>
      <c r="AI7" s="18" t="s">
        <v>30</v>
      </c>
      <c r="AM7" s="20">
        <v>66.150000000000006</v>
      </c>
      <c r="AN7" s="20">
        <v>10</v>
      </c>
      <c r="AO7" s="20"/>
      <c r="AP7" s="20"/>
      <c r="AQ7" s="20">
        <v>-0.35</v>
      </c>
      <c r="AR7" s="20">
        <v>-3.5</v>
      </c>
      <c r="AS7" s="41">
        <f t="shared" si="0"/>
        <v>70</v>
      </c>
    </row>
    <row r="8" spans="1:45" s="18" customFormat="1" ht="15" customHeight="1" outlineLevel="2" x14ac:dyDescent="0.25">
      <c r="A8" s="26">
        <f t="shared" si="1"/>
        <v>1</v>
      </c>
      <c r="B8" s="27">
        <v>44565</v>
      </c>
      <c r="C8" s="17" t="s">
        <v>40</v>
      </c>
      <c r="D8" s="17"/>
      <c r="E8" s="17"/>
      <c r="F8" s="17"/>
      <c r="G8" s="17"/>
      <c r="H8" s="17"/>
      <c r="I8" s="17"/>
      <c r="J8" s="17"/>
      <c r="K8" s="17"/>
      <c r="L8" s="18">
        <v>-127.55</v>
      </c>
      <c r="M8" s="18" t="s">
        <v>30</v>
      </c>
      <c r="N8" s="17"/>
      <c r="O8" s="17">
        <v>5311851314</v>
      </c>
      <c r="P8" s="18" t="s">
        <v>41</v>
      </c>
      <c r="AB8" s="22">
        <v>0</v>
      </c>
      <c r="AH8" s="18">
        <v>-127.55</v>
      </c>
      <c r="AI8" s="18" t="s">
        <v>30</v>
      </c>
      <c r="AK8" s="18" t="s">
        <v>878</v>
      </c>
      <c r="AL8" s="18" t="s">
        <v>43</v>
      </c>
      <c r="AM8" s="20"/>
      <c r="AN8" s="20"/>
      <c r="AO8" s="20">
        <v>-127.55</v>
      </c>
      <c r="AP8" s="20"/>
      <c r="AQ8" s="20"/>
      <c r="AR8" s="20"/>
      <c r="AS8" s="41">
        <f t="shared" si="0"/>
        <v>0</v>
      </c>
    </row>
    <row r="9" spans="1:45" s="18" customFormat="1" ht="15" customHeight="1" outlineLevel="2" x14ac:dyDescent="0.25">
      <c r="A9" s="26">
        <f t="shared" si="1"/>
        <v>1</v>
      </c>
      <c r="B9" s="27">
        <v>44566</v>
      </c>
      <c r="C9" s="17" t="s">
        <v>45</v>
      </c>
      <c r="D9" s="17" t="s">
        <v>867</v>
      </c>
      <c r="E9" s="17" t="s">
        <v>868</v>
      </c>
      <c r="F9" s="17" t="s">
        <v>869</v>
      </c>
      <c r="G9" s="17" t="s">
        <v>870</v>
      </c>
      <c r="H9" s="17" t="s">
        <v>871</v>
      </c>
      <c r="I9" s="17" t="s">
        <v>214</v>
      </c>
      <c r="J9" s="17">
        <v>91016</v>
      </c>
      <c r="K9" s="17" t="s">
        <v>57</v>
      </c>
      <c r="L9" s="18">
        <v>56.65</v>
      </c>
      <c r="M9" s="18" t="s">
        <v>30</v>
      </c>
      <c r="N9" s="23">
        <v>44568</v>
      </c>
      <c r="O9" s="17">
        <v>5315299154</v>
      </c>
      <c r="P9" s="18" t="s">
        <v>41</v>
      </c>
      <c r="Q9" s="18" t="s">
        <v>48</v>
      </c>
      <c r="S9" s="18">
        <v>125076708206</v>
      </c>
      <c r="T9" s="18">
        <v>2486698119002</v>
      </c>
      <c r="U9" s="18" t="s">
        <v>198</v>
      </c>
      <c r="W9" s="18">
        <v>1</v>
      </c>
      <c r="X9" s="18">
        <v>50</v>
      </c>
      <c r="Y9" s="18">
        <v>10</v>
      </c>
      <c r="AB9" s="22">
        <v>0</v>
      </c>
      <c r="AC9" s="18">
        <v>-0.35</v>
      </c>
      <c r="AD9" s="18">
        <v>-3</v>
      </c>
      <c r="AH9" s="18">
        <v>60</v>
      </c>
      <c r="AI9" s="18" t="s">
        <v>30</v>
      </c>
      <c r="AM9" s="20">
        <v>56.65</v>
      </c>
      <c r="AN9" s="20">
        <v>10</v>
      </c>
      <c r="AO9" s="20"/>
      <c r="AP9" s="20"/>
      <c r="AQ9" s="20">
        <v>-0.35</v>
      </c>
      <c r="AR9" s="20">
        <v>-3</v>
      </c>
      <c r="AS9" s="41">
        <f t="shared" si="0"/>
        <v>60</v>
      </c>
    </row>
    <row r="10" spans="1:45" s="18" customFormat="1" ht="15" customHeight="1" outlineLevel="2" x14ac:dyDescent="0.25">
      <c r="A10" s="26">
        <f t="shared" si="1"/>
        <v>1</v>
      </c>
      <c r="B10" s="27">
        <v>44567</v>
      </c>
      <c r="C10" s="17" t="s">
        <v>40</v>
      </c>
      <c r="D10" s="17"/>
      <c r="E10" s="17"/>
      <c r="F10" s="17"/>
      <c r="G10" s="17"/>
      <c r="H10" s="17"/>
      <c r="I10" s="17"/>
      <c r="J10" s="17"/>
      <c r="K10" s="17"/>
      <c r="L10" s="18">
        <v>-66.150000000000006</v>
      </c>
      <c r="M10" s="18" t="s">
        <v>30</v>
      </c>
      <c r="N10" s="17"/>
      <c r="O10" s="17">
        <v>5314106762</v>
      </c>
      <c r="P10" s="18" t="s">
        <v>41</v>
      </c>
      <c r="AB10" s="22">
        <v>0</v>
      </c>
      <c r="AH10" s="18">
        <v>-66.150000000000006</v>
      </c>
      <c r="AI10" s="18" t="s">
        <v>30</v>
      </c>
      <c r="AK10" s="18" t="s">
        <v>866</v>
      </c>
      <c r="AL10" s="18" t="s">
        <v>43</v>
      </c>
      <c r="AM10" s="20"/>
      <c r="AN10" s="20"/>
      <c r="AO10" s="20">
        <v>-66.150000000000006</v>
      </c>
      <c r="AP10" s="20"/>
      <c r="AQ10" s="20"/>
      <c r="AR10" s="20"/>
      <c r="AS10" s="41">
        <f t="shared" si="0"/>
        <v>0</v>
      </c>
    </row>
    <row r="11" spans="1:45" s="18" customFormat="1" ht="15" customHeight="1" outlineLevel="2" x14ac:dyDescent="0.25">
      <c r="A11" s="26">
        <f t="shared" si="1"/>
        <v>1</v>
      </c>
      <c r="B11" s="27">
        <v>44568</v>
      </c>
      <c r="C11" s="17" t="s">
        <v>45</v>
      </c>
      <c r="D11" s="17" t="s">
        <v>855</v>
      </c>
      <c r="E11" s="17" t="s">
        <v>856</v>
      </c>
      <c r="F11" s="17" t="s">
        <v>857</v>
      </c>
      <c r="G11" s="17" t="s">
        <v>858</v>
      </c>
      <c r="H11" s="17" t="s">
        <v>859</v>
      </c>
      <c r="I11" s="17" t="s">
        <v>536</v>
      </c>
      <c r="J11" s="17">
        <v>33040</v>
      </c>
      <c r="K11" s="17" t="s">
        <v>57</v>
      </c>
      <c r="L11" s="18">
        <v>66.150000000000006</v>
      </c>
      <c r="M11" s="18" t="s">
        <v>30</v>
      </c>
      <c r="N11" s="23">
        <v>44570</v>
      </c>
      <c r="O11" s="17">
        <v>5317393418</v>
      </c>
      <c r="P11" s="18" t="s">
        <v>41</v>
      </c>
      <c r="Q11" s="18" t="s">
        <v>48</v>
      </c>
      <c r="S11" s="18">
        <v>124781826888</v>
      </c>
      <c r="T11" s="18">
        <v>2488124946002</v>
      </c>
      <c r="U11" s="18" t="s">
        <v>319</v>
      </c>
      <c r="W11" s="18">
        <v>1</v>
      </c>
      <c r="X11" s="18">
        <v>60</v>
      </c>
      <c r="Y11" s="18">
        <v>10</v>
      </c>
      <c r="AB11" s="22">
        <v>0</v>
      </c>
      <c r="AC11" s="18">
        <v>-0.35</v>
      </c>
      <c r="AD11" s="18">
        <v>-3.5</v>
      </c>
      <c r="AH11" s="18">
        <v>70</v>
      </c>
      <c r="AI11" s="18" t="s">
        <v>30</v>
      </c>
      <c r="AM11" s="20">
        <v>66.150000000000006</v>
      </c>
      <c r="AN11" s="20">
        <v>10</v>
      </c>
      <c r="AO11" s="20"/>
      <c r="AP11" s="20"/>
      <c r="AQ11" s="20">
        <v>-0.35</v>
      </c>
      <c r="AR11" s="20">
        <v>-3.5</v>
      </c>
      <c r="AS11" s="41">
        <f t="shared" si="0"/>
        <v>70</v>
      </c>
    </row>
    <row r="12" spans="1:45" s="18" customFormat="1" ht="15" customHeight="1" outlineLevel="2" x14ac:dyDescent="0.25">
      <c r="A12" s="26">
        <f t="shared" si="1"/>
        <v>1</v>
      </c>
      <c r="B12" s="27">
        <v>44568</v>
      </c>
      <c r="C12" s="17" t="s">
        <v>45</v>
      </c>
      <c r="D12" s="17" t="s">
        <v>860</v>
      </c>
      <c r="E12" s="17" t="s">
        <v>861</v>
      </c>
      <c r="F12" s="17" t="s">
        <v>862</v>
      </c>
      <c r="G12" s="17" t="s">
        <v>863</v>
      </c>
      <c r="H12" s="17" t="s">
        <v>864</v>
      </c>
      <c r="I12" s="17" t="s">
        <v>189</v>
      </c>
      <c r="J12" s="17">
        <v>10058</v>
      </c>
      <c r="K12" s="17" t="s">
        <v>57</v>
      </c>
      <c r="L12" s="18">
        <v>66.150000000000006</v>
      </c>
      <c r="M12" s="18" t="s">
        <v>30</v>
      </c>
      <c r="N12" s="23">
        <v>44570</v>
      </c>
      <c r="O12" s="17">
        <v>5317393418</v>
      </c>
      <c r="P12" s="18" t="s">
        <v>41</v>
      </c>
      <c r="Q12" s="18" t="s">
        <v>48</v>
      </c>
      <c r="S12" s="18">
        <v>125076708206</v>
      </c>
      <c r="T12" s="18">
        <v>2488104141002</v>
      </c>
      <c r="U12" s="18" t="s">
        <v>198</v>
      </c>
      <c r="W12" s="18">
        <v>1</v>
      </c>
      <c r="X12" s="18">
        <v>60</v>
      </c>
      <c r="Y12" s="18">
        <v>10</v>
      </c>
      <c r="AB12" s="22">
        <v>0</v>
      </c>
      <c r="AC12" s="18">
        <v>-0.35</v>
      </c>
      <c r="AD12" s="18">
        <v>-3.5</v>
      </c>
      <c r="AH12" s="18">
        <v>70</v>
      </c>
      <c r="AI12" s="18" t="s">
        <v>30</v>
      </c>
      <c r="AM12" s="20">
        <v>66.150000000000006</v>
      </c>
      <c r="AN12" s="20">
        <v>10</v>
      </c>
      <c r="AO12" s="20"/>
      <c r="AP12" s="20"/>
      <c r="AQ12" s="20">
        <v>-0.35</v>
      </c>
      <c r="AR12" s="20">
        <v>-3.5</v>
      </c>
      <c r="AS12" s="41">
        <f t="shared" si="0"/>
        <v>70</v>
      </c>
    </row>
    <row r="13" spans="1:45" s="18" customFormat="1" ht="15" customHeight="1" outlineLevel="2" x14ac:dyDescent="0.25">
      <c r="A13" s="26">
        <f t="shared" si="1"/>
        <v>1</v>
      </c>
      <c r="B13" s="27">
        <v>44568</v>
      </c>
      <c r="C13" s="17" t="s">
        <v>40</v>
      </c>
      <c r="D13" s="17"/>
      <c r="E13" s="17"/>
      <c r="F13" s="17"/>
      <c r="G13" s="17"/>
      <c r="H13" s="17"/>
      <c r="I13" s="17"/>
      <c r="J13" s="17"/>
      <c r="K13" s="17"/>
      <c r="L13" s="18">
        <v>-56.65</v>
      </c>
      <c r="M13" s="18" t="s">
        <v>30</v>
      </c>
      <c r="N13" s="17"/>
      <c r="O13" s="17">
        <v>5315299154</v>
      </c>
      <c r="P13" s="18" t="s">
        <v>41</v>
      </c>
      <c r="AB13" s="22">
        <v>0</v>
      </c>
      <c r="AH13" s="18">
        <v>-56.65</v>
      </c>
      <c r="AI13" s="18" t="s">
        <v>30</v>
      </c>
      <c r="AK13" s="18" t="s">
        <v>865</v>
      </c>
      <c r="AL13" s="18" t="s">
        <v>43</v>
      </c>
      <c r="AM13" s="20"/>
      <c r="AN13" s="20"/>
      <c r="AO13" s="20">
        <v>-56.65</v>
      </c>
      <c r="AP13" s="20"/>
      <c r="AQ13" s="20"/>
      <c r="AR13" s="20"/>
      <c r="AS13" s="41">
        <f t="shared" si="0"/>
        <v>0</v>
      </c>
    </row>
    <row r="14" spans="1:45" s="18" customFormat="1" ht="15" customHeight="1" outlineLevel="2" x14ac:dyDescent="0.25">
      <c r="A14" s="26">
        <f t="shared" si="1"/>
        <v>1</v>
      </c>
      <c r="B14" s="27">
        <v>44570</v>
      </c>
      <c r="C14" s="17" t="s">
        <v>40</v>
      </c>
      <c r="D14" s="17"/>
      <c r="E14" s="17"/>
      <c r="F14" s="17"/>
      <c r="G14" s="17"/>
      <c r="H14" s="17"/>
      <c r="I14" s="17"/>
      <c r="J14" s="17"/>
      <c r="K14" s="17"/>
      <c r="L14" s="18">
        <v>-132.30000000000001</v>
      </c>
      <c r="M14" s="18" t="s">
        <v>30</v>
      </c>
      <c r="N14" s="17"/>
      <c r="O14" s="17">
        <v>5317393418</v>
      </c>
      <c r="P14" s="18" t="s">
        <v>41</v>
      </c>
      <c r="AB14" s="22">
        <v>0</v>
      </c>
      <c r="AH14" s="18">
        <v>-132.30000000000001</v>
      </c>
      <c r="AI14" s="18" t="s">
        <v>30</v>
      </c>
      <c r="AK14" s="18" t="s">
        <v>854</v>
      </c>
      <c r="AL14" s="18" t="s">
        <v>43</v>
      </c>
      <c r="AM14" s="20"/>
      <c r="AN14" s="20"/>
      <c r="AO14" s="20">
        <v>-132.30000000000001</v>
      </c>
      <c r="AP14" s="20"/>
      <c r="AQ14" s="20"/>
      <c r="AR14" s="20"/>
      <c r="AS14" s="41">
        <f t="shared" si="0"/>
        <v>0</v>
      </c>
    </row>
    <row r="15" spans="1:45" s="18" customFormat="1" ht="15" customHeight="1" outlineLevel="2" x14ac:dyDescent="0.25">
      <c r="A15" s="26">
        <f t="shared" si="1"/>
        <v>1</v>
      </c>
      <c r="B15" s="27">
        <v>44572</v>
      </c>
      <c r="C15" s="17" t="s">
        <v>45</v>
      </c>
      <c r="D15" s="17" t="s">
        <v>844</v>
      </c>
      <c r="E15" s="17" t="s">
        <v>845</v>
      </c>
      <c r="F15" s="17" t="s">
        <v>846</v>
      </c>
      <c r="G15" s="17" t="s">
        <v>847</v>
      </c>
      <c r="H15" s="17" t="s">
        <v>848</v>
      </c>
      <c r="I15" s="17" t="s">
        <v>346</v>
      </c>
      <c r="J15" s="17">
        <v>37039</v>
      </c>
      <c r="K15" s="17" t="s">
        <v>57</v>
      </c>
      <c r="L15" s="18">
        <v>66.150000000000006</v>
      </c>
      <c r="M15" s="18" t="s">
        <v>30</v>
      </c>
      <c r="N15" s="23">
        <v>44574</v>
      </c>
      <c r="O15" s="17">
        <v>5322197090</v>
      </c>
      <c r="P15" s="18" t="s">
        <v>41</v>
      </c>
      <c r="Q15" s="18" t="s">
        <v>48</v>
      </c>
      <c r="S15" s="18">
        <v>124553327765</v>
      </c>
      <c r="T15" s="18">
        <v>2489592158002</v>
      </c>
      <c r="U15" s="18" t="s">
        <v>296</v>
      </c>
      <c r="W15" s="18">
        <v>1</v>
      </c>
      <c r="X15" s="18">
        <v>60</v>
      </c>
      <c r="Y15" s="18">
        <v>10</v>
      </c>
      <c r="AB15" s="22">
        <v>0</v>
      </c>
      <c r="AC15" s="18">
        <v>-0.35</v>
      </c>
      <c r="AD15" s="18">
        <v>-3.5</v>
      </c>
      <c r="AH15" s="18">
        <v>70</v>
      </c>
      <c r="AI15" s="18" t="s">
        <v>30</v>
      </c>
      <c r="AM15" s="20">
        <v>66.150000000000006</v>
      </c>
      <c r="AN15" s="20">
        <v>10</v>
      </c>
      <c r="AO15" s="20"/>
      <c r="AP15" s="20"/>
      <c r="AQ15" s="20">
        <v>-0.35</v>
      </c>
      <c r="AR15" s="20">
        <v>-3.5</v>
      </c>
      <c r="AS15" s="41">
        <f t="shared" si="0"/>
        <v>70</v>
      </c>
    </row>
    <row r="16" spans="1:45" s="18" customFormat="1" ht="15" customHeight="1" outlineLevel="2" x14ac:dyDescent="0.25">
      <c r="A16" s="26">
        <f t="shared" si="1"/>
        <v>1</v>
      </c>
      <c r="B16" s="27">
        <v>44572</v>
      </c>
      <c r="C16" s="17" t="s">
        <v>45</v>
      </c>
      <c r="D16" s="17" t="s">
        <v>849</v>
      </c>
      <c r="E16" s="17" t="s">
        <v>850</v>
      </c>
      <c r="F16" s="17" t="s">
        <v>851</v>
      </c>
      <c r="G16" s="17" t="s">
        <v>852</v>
      </c>
      <c r="H16" s="17" t="s">
        <v>853</v>
      </c>
      <c r="I16" s="17" t="s">
        <v>841</v>
      </c>
      <c r="J16" s="17">
        <v>5035</v>
      </c>
      <c r="K16" s="17" t="s">
        <v>57</v>
      </c>
      <c r="L16" s="18">
        <v>66.150000000000006</v>
      </c>
      <c r="M16" s="18" t="s">
        <v>30</v>
      </c>
      <c r="N16" s="23">
        <v>44574</v>
      </c>
      <c r="O16" s="17">
        <v>5322197090</v>
      </c>
      <c r="P16" s="18" t="s">
        <v>41</v>
      </c>
      <c r="Q16" s="18" t="s">
        <v>48</v>
      </c>
      <c r="S16" s="18">
        <v>124484799485</v>
      </c>
      <c r="T16" s="18">
        <v>2489518884002</v>
      </c>
      <c r="U16" s="18" t="s">
        <v>714</v>
      </c>
      <c r="W16" s="18">
        <v>1</v>
      </c>
      <c r="X16" s="18">
        <v>60</v>
      </c>
      <c r="Y16" s="18">
        <v>10</v>
      </c>
      <c r="AB16" s="22">
        <v>0</v>
      </c>
      <c r="AC16" s="18">
        <v>-0.35</v>
      </c>
      <c r="AD16" s="18">
        <v>-3.5</v>
      </c>
      <c r="AH16" s="18">
        <v>70</v>
      </c>
      <c r="AI16" s="18" t="s">
        <v>30</v>
      </c>
      <c r="AM16" s="20">
        <v>66.150000000000006</v>
      </c>
      <c r="AN16" s="20">
        <v>10</v>
      </c>
      <c r="AO16" s="20"/>
      <c r="AP16" s="20"/>
      <c r="AQ16" s="20">
        <v>-0.35</v>
      </c>
      <c r="AR16" s="20">
        <v>-3.5</v>
      </c>
      <c r="AS16" s="41">
        <f t="shared" si="0"/>
        <v>70</v>
      </c>
    </row>
    <row r="17" spans="1:45" s="18" customFormat="1" ht="15" customHeight="1" outlineLevel="2" x14ac:dyDescent="0.25">
      <c r="A17" s="26">
        <f t="shared" si="1"/>
        <v>1</v>
      </c>
      <c r="B17" s="27">
        <v>44573</v>
      </c>
      <c r="C17" s="17" t="s">
        <v>45</v>
      </c>
      <c r="D17" s="17" t="s">
        <v>798</v>
      </c>
      <c r="E17" s="17" t="s">
        <v>799</v>
      </c>
      <c r="F17" s="17" t="s">
        <v>800</v>
      </c>
      <c r="G17" s="17" t="s">
        <v>801</v>
      </c>
      <c r="H17" s="17" t="s">
        <v>55</v>
      </c>
      <c r="I17" s="17" t="s">
        <v>56</v>
      </c>
      <c r="J17" s="17">
        <v>124</v>
      </c>
      <c r="K17" s="17" t="s">
        <v>57</v>
      </c>
      <c r="L17" s="18">
        <v>66.150000000000006</v>
      </c>
      <c r="M17" s="18" t="s">
        <v>30</v>
      </c>
      <c r="N17" s="23">
        <v>44575</v>
      </c>
      <c r="O17" s="17">
        <v>5323278794</v>
      </c>
      <c r="P17" s="18" t="s">
        <v>41</v>
      </c>
      <c r="Q17" s="18" t="s">
        <v>48</v>
      </c>
      <c r="S17" s="18">
        <v>125063167697</v>
      </c>
      <c r="T17" s="18">
        <v>2489700628002</v>
      </c>
      <c r="U17" s="18" t="s">
        <v>340</v>
      </c>
      <c r="W17" s="18">
        <v>1</v>
      </c>
      <c r="X17" s="18">
        <v>60</v>
      </c>
      <c r="Y17" s="18">
        <v>10</v>
      </c>
      <c r="AB17" s="22">
        <v>0</v>
      </c>
      <c r="AC17" s="18">
        <v>-0.35</v>
      </c>
      <c r="AD17" s="18">
        <v>-3.5</v>
      </c>
      <c r="AH17" s="18">
        <v>70</v>
      </c>
      <c r="AI17" s="18" t="s">
        <v>30</v>
      </c>
      <c r="AM17" s="20">
        <v>66.150000000000006</v>
      </c>
      <c r="AN17" s="20">
        <v>10</v>
      </c>
      <c r="AO17" s="20"/>
      <c r="AP17" s="20"/>
      <c r="AQ17" s="20">
        <v>-0.35</v>
      </c>
      <c r="AR17" s="20">
        <v>-3.5</v>
      </c>
      <c r="AS17" s="41">
        <f t="shared" si="0"/>
        <v>70</v>
      </c>
    </row>
    <row r="18" spans="1:45" s="18" customFormat="1" ht="15" customHeight="1" outlineLevel="2" x14ac:dyDescent="0.25">
      <c r="A18" s="26">
        <f t="shared" si="1"/>
        <v>1</v>
      </c>
      <c r="B18" s="27">
        <v>44574</v>
      </c>
      <c r="C18" s="17" t="s">
        <v>40</v>
      </c>
      <c r="D18" s="17"/>
      <c r="E18" s="17"/>
      <c r="F18" s="17"/>
      <c r="G18" s="17"/>
      <c r="H18" s="17"/>
      <c r="I18" s="17"/>
      <c r="J18" s="17"/>
      <c r="K18" s="17"/>
      <c r="L18" s="18">
        <v>-132.30000000000001</v>
      </c>
      <c r="M18" s="18" t="s">
        <v>30</v>
      </c>
      <c r="N18" s="17"/>
      <c r="O18" s="17">
        <v>5322197090</v>
      </c>
      <c r="P18" s="18" t="s">
        <v>41</v>
      </c>
      <c r="AB18" s="22">
        <v>0</v>
      </c>
      <c r="AH18" s="18">
        <v>-132.30000000000001</v>
      </c>
      <c r="AI18" s="18" t="s">
        <v>30</v>
      </c>
      <c r="AK18" s="18" t="s">
        <v>843</v>
      </c>
      <c r="AL18" s="18" t="s">
        <v>43</v>
      </c>
      <c r="AM18" s="20"/>
      <c r="AN18" s="20"/>
      <c r="AO18" s="20">
        <v>-132.30000000000001</v>
      </c>
      <c r="AP18" s="20"/>
      <c r="AQ18" s="20"/>
      <c r="AR18" s="20"/>
      <c r="AS18" s="41">
        <f t="shared" si="0"/>
        <v>0</v>
      </c>
    </row>
    <row r="19" spans="1:45" s="18" customFormat="1" ht="15" customHeight="1" outlineLevel="2" x14ac:dyDescent="0.25">
      <c r="A19" s="26">
        <f t="shared" si="1"/>
        <v>1</v>
      </c>
      <c r="B19" s="27">
        <v>44575</v>
      </c>
      <c r="C19" s="17" t="s">
        <v>40</v>
      </c>
      <c r="D19" s="17"/>
      <c r="E19" s="17"/>
      <c r="F19" s="17"/>
      <c r="G19" s="17"/>
      <c r="H19" s="17"/>
      <c r="I19" s="17"/>
      <c r="J19" s="17"/>
      <c r="K19" s="17"/>
      <c r="L19" s="18">
        <v>-66.150000000000006</v>
      </c>
      <c r="M19" s="18" t="s">
        <v>30</v>
      </c>
      <c r="N19" s="17"/>
      <c r="O19" s="17">
        <v>5323278794</v>
      </c>
      <c r="P19" s="18" t="s">
        <v>41</v>
      </c>
      <c r="AB19" s="22">
        <v>0</v>
      </c>
      <c r="AH19" s="18">
        <v>-66.150000000000006</v>
      </c>
      <c r="AI19" s="18" t="s">
        <v>30</v>
      </c>
      <c r="AK19" s="18" t="s">
        <v>842</v>
      </c>
      <c r="AL19" s="18" t="s">
        <v>43</v>
      </c>
      <c r="AM19" s="20"/>
      <c r="AN19" s="20"/>
      <c r="AO19" s="20">
        <v>-66.150000000000006</v>
      </c>
      <c r="AP19" s="20"/>
      <c r="AQ19" s="20"/>
      <c r="AR19" s="20"/>
      <c r="AS19" s="41">
        <f t="shared" si="0"/>
        <v>0</v>
      </c>
    </row>
    <row r="20" spans="1:45" s="18" customFormat="1" ht="15" customHeight="1" outlineLevel="2" x14ac:dyDescent="0.25">
      <c r="A20" s="26">
        <f t="shared" si="1"/>
        <v>1</v>
      </c>
      <c r="B20" s="27">
        <v>44577</v>
      </c>
      <c r="C20" s="17" t="s">
        <v>45</v>
      </c>
      <c r="D20" s="17" t="s">
        <v>830</v>
      </c>
      <c r="E20" s="17" t="s">
        <v>831</v>
      </c>
      <c r="F20" s="17" t="s">
        <v>832</v>
      </c>
      <c r="G20" s="17" t="s">
        <v>833</v>
      </c>
      <c r="H20" s="17" t="s">
        <v>834</v>
      </c>
      <c r="I20" s="17" t="s">
        <v>835</v>
      </c>
      <c r="J20" s="17">
        <v>19009</v>
      </c>
      <c r="K20" s="17" t="s">
        <v>318</v>
      </c>
      <c r="L20" s="18">
        <v>70.900000000000006</v>
      </c>
      <c r="M20" s="18" t="s">
        <v>30</v>
      </c>
      <c r="N20" s="23">
        <v>44579</v>
      </c>
      <c r="O20" s="17">
        <v>5327465570</v>
      </c>
      <c r="P20" s="18" t="s">
        <v>41</v>
      </c>
      <c r="Q20" s="18" t="s">
        <v>48</v>
      </c>
      <c r="S20" s="18">
        <v>125063167697</v>
      </c>
      <c r="T20" s="18">
        <v>2491096917002</v>
      </c>
      <c r="U20" s="18" t="s">
        <v>340</v>
      </c>
      <c r="W20" s="18">
        <v>1</v>
      </c>
      <c r="X20" s="18">
        <v>60</v>
      </c>
      <c r="Y20" s="18">
        <v>15</v>
      </c>
      <c r="AB20" s="22">
        <v>0</v>
      </c>
      <c r="AC20" s="18">
        <v>-0.35</v>
      </c>
      <c r="AD20" s="18">
        <v>-3.75</v>
      </c>
      <c r="AG20" s="18">
        <v>0</v>
      </c>
      <c r="AH20" s="18">
        <v>75</v>
      </c>
      <c r="AI20" s="18" t="s">
        <v>30</v>
      </c>
      <c r="AM20" s="20">
        <v>70.900000000000006</v>
      </c>
      <c r="AN20" s="20">
        <v>15</v>
      </c>
      <c r="AO20" s="20"/>
      <c r="AP20" s="20"/>
      <c r="AQ20" s="20">
        <v>-0.35</v>
      </c>
      <c r="AR20" s="20">
        <v>-3.75</v>
      </c>
      <c r="AS20" s="41">
        <f t="shared" si="0"/>
        <v>75</v>
      </c>
    </row>
    <row r="21" spans="1:45" s="18" customFormat="1" ht="15" customHeight="1" outlineLevel="2" x14ac:dyDescent="0.25">
      <c r="A21" s="26">
        <f t="shared" si="1"/>
        <v>1</v>
      </c>
      <c r="B21" s="27">
        <v>44577</v>
      </c>
      <c r="C21" s="17" t="s">
        <v>45</v>
      </c>
      <c r="D21" s="17" t="s">
        <v>836</v>
      </c>
      <c r="E21" s="17" t="s">
        <v>837</v>
      </c>
      <c r="F21" s="17" t="s">
        <v>838</v>
      </c>
      <c r="G21" s="17" t="s">
        <v>839</v>
      </c>
      <c r="H21" s="17" t="s">
        <v>840</v>
      </c>
      <c r="I21" s="17" t="s">
        <v>841</v>
      </c>
      <c r="J21" s="17">
        <v>5021</v>
      </c>
      <c r="K21" s="17" t="s">
        <v>57</v>
      </c>
      <c r="L21" s="18">
        <v>66.150000000000006</v>
      </c>
      <c r="M21" s="18" t="s">
        <v>30</v>
      </c>
      <c r="N21" s="23">
        <v>44579</v>
      </c>
      <c r="O21" s="17">
        <v>5327465570</v>
      </c>
      <c r="P21" s="18" t="s">
        <v>41</v>
      </c>
      <c r="Q21" s="18" t="s">
        <v>48</v>
      </c>
      <c r="S21" s="18">
        <v>125002979396</v>
      </c>
      <c r="T21" s="18">
        <v>2491088734002</v>
      </c>
      <c r="U21" s="18" t="s">
        <v>198</v>
      </c>
      <c r="W21" s="18">
        <v>1</v>
      </c>
      <c r="X21" s="18">
        <v>60</v>
      </c>
      <c r="Y21" s="18">
        <v>10</v>
      </c>
      <c r="AB21" s="22">
        <v>0</v>
      </c>
      <c r="AC21" s="18">
        <v>-0.35</v>
      </c>
      <c r="AD21" s="18">
        <v>-3.5</v>
      </c>
      <c r="AH21" s="18">
        <v>70</v>
      </c>
      <c r="AI21" s="18" t="s">
        <v>30</v>
      </c>
      <c r="AM21" s="20">
        <v>66.150000000000006</v>
      </c>
      <c r="AN21" s="20">
        <v>10</v>
      </c>
      <c r="AO21" s="20"/>
      <c r="AP21" s="20"/>
      <c r="AQ21" s="20">
        <v>-0.35</v>
      </c>
      <c r="AR21" s="20">
        <v>-3.5</v>
      </c>
      <c r="AS21" s="41">
        <f t="shared" si="0"/>
        <v>70</v>
      </c>
    </row>
    <row r="22" spans="1:45" s="18" customFormat="1" ht="15" customHeight="1" outlineLevel="2" x14ac:dyDescent="0.25">
      <c r="A22" s="26">
        <f t="shared" si="1"/>
        <v>1</v>
      </c>
      <c r="B22" s="27">
        <v>44578</v>
      </c>
      <c r="C22" s="17" t="s">
        <v>45</v>
      </c>
      <c r="D22" s="17" t="s">
        <v>824</v>
      </c>
      <c r="E22" s="17" t="s">
        <v>825</v>
      </c>
      <c r="F22" s="17" t="s">
        <v>826</v>
      </c>
      <c r="G22" s="17" t="s">
        <v>827</v>
      </c>
      <c r="H22" s="17" t="s">
        <v>828</v>
      </c>
      <c r="I22" s="17" t="s">
        <v>829</v>
      </c>
      <c r="J22" s="17">
        <v>38010</v>
      </c>
      <c r="K22" s="17" t="s">
        <v>57</v>
      </c>
      <c r="L22" s="18">
        <v>66.150000000000006</v>
      </c>
      <c r="M22" s="18" t="s">
        <v>30</v>
      </c>
      <c r="N22" s="23">
        <v>44580</v>
      </c>
      <c r="O22" s="17">
        <v>5328747938</v>
      </c>
      <c r="P22" s="18" t="s">
        <v>41</v>
      </c>
      <c r="Q22" s="18" t="s">
        <v>48</v>
      </c>
      <c r="S22" s="18">
        <v>125002979396</v>
      </c>
      <c r="T22" s="18">
        <v>2491494228002</v>
      </c>
      <c r="U22" s="18" t="s">
        <v>198</v>
      </c>
      <c r="W22" s="18">
        <v>1</v>
      </c>
      <c r="X22" s="18">
        <v>60</v>
      </c>
      <c r="Y22" s="18">
        <v>10</v>
      </c>
      <c r="AB22" s="22">
        <v>0</v>
      </c>
      <c r="AC22" s="18">
        <v>-0.35</v>
      </c>
      <c r="AD22" s="18">
        <v>-3.5</v>
      </c>
      <c r="AH22" s="18">
        <v>70</v>
      </c>
      <c r="AI22" s="18" t="s">
        <v>30</v>
      </c>
      <c r="AM22" s="20">
        <v>66.150000000000006</v>
      </c>
      <c r="AN22" s="20">
        <v>10</v>
      </c>
      <c r="AO22" s="20"/>
      <c r="AP22" s="20"/>
      <c r="AQ22" s="20">
        <v>-0.35</v>
      </c>
      <c r="AR22" s="20">
        <v>-3.5</v>
      </c>
      <c r="AS22" s="41">
        <f t="shared" si="0"/>
        <v>70</v>
      </c>
    </row>
    <row r="23" spans="1:45" s="18" customFormat="1" ht="15" customHeight="1" outlineLevel="2" x14ac:dyDescent="0.25">
      <c r="A23" s="26">
        <f t="shared" si="1"/>
        <v>1</v>
      </c>
      <c r="B23" s="27">
        <v>44579</v>
      </c>
      <c r="C23" s="17" t="s">
        <v>40</v>
      </c>
      <c r="D23" s="17"/>
      <c r="E23" s="17"/>
      <c r="F23" s="17"/>
      <c r="G23" s="17"/>
      <c r="H23" s="17"/>
      <c r="I23" s="17"/>
      <c r="J23" s="17"/>
      <c r="K23" s="17"/>
      <c r="L23" s="18">
        <v>-137.05000000000001</v>
      </c>
      <c r="M23" s="18" t="s">
        <v>30</v>
      </c>
      <c r="N23" s="17"/>
      <c r="O23" s="17">
        <v>5327465570</v>
      </c>
      <c r="P23" s="18" t="s">
        <v>41</v>
      </c>
      <c r="AB23" s="22">
        <v>0</v>
      </c>
      <c r="AH23" s="18">
        <v>-137.05000000000001</v>
      </c>
      <c r="AI23" s="18" t="s">
        <v>30</v>
      </c>
      <c r="AK23" s="18" t="s">
        <v>823</v>
      </c>
      <c r="AL23" s="18" t="s">
        <v>43</v>
      </c>
      <c r="AM23" s="20"/>
      <c r="AN23" s="20"/>
      <c r="AO23" s="20">
        <v>-137.05000000000001</v>
      </c>
      <c r="AP23" s="20"/>
      <c r="AQ23" s="20"/>
      <c r="AR23" s="20"/>
      <c r="AS23" s="41">
        <f t="shared" si="0"/>
        <v>0</v>
      </c>
    </row>
    <row r="24" spans="1:45" s="18" customFormat="1" ht="15" customHeight="1" outlineLevel="2" x14ac:dyDescent="0.25">
      <c r="A24" s="26">
        <f t="shared" si="1"/>
        <v>1</v>
      </c>
      <c r="B24" s="27">
        <v>44580</v>
      </c>
      <c r="C24" s="17" t="s">
        <v>191</v>
      </c>
      <c r="D24" s="17" t="s">
        <v>798</v>
      </c>
      <c r="E24" s="17" t="s">
        <v>799</v>
      </c>
      <c r="F24" s="17" t="s">
        <v>800</v>
      </c>
      <c r="G24" s="17" t="s">
        <v>801</v>
      </c>
      <c r="H24" s="17" t="s">
        <v>55</v>
      </c>
      <c r="I24" s="17" t="s">
        <v>56</v>
      </c>
      <c r="J24" s="17">
        <v>124</v>
      </c>
      <c r="K24" s="17" t="s">
        <v>57</v>
      </c>
      <c r="L24" s="18">
        <v>-70</v>
      </c>
      <c r="M24" s="18" t="s">
        <v>30</v>
      </c>
      <c r="N24" s="23">
        <v>44583</v>
      </c>
      <c r="O24" s="17">
        <v>5332360490</v>
      </c>
      <c r="P24" s="18" t="s">
        <v>41</v>
      </c>
      <c r="Q24" s="18" t="s">
        <v>48</v>
      </c>
      <c r="S24" s="18">
        <v>125063167697</v>
      </c>
      <c r="T24" s="18">
        <v>2489700628002</v>
      </c>
      <c r="U24" s="18" t="s">
        <v>340</v>
      </c>
      <c r="W24" s="18">
        <v>1</v>
      </c>
      <c r="X24" s="18">
        <v>70</v>
      </c>
      <c r="AB24" s="22">
        <v>0</v>
      </c>
      <c r="AH24" s="18">
        <v>-70</v>
      </c>
      <c r="AI24" s="18" t="s">
        <v>30</v>
      </c>
      <c r="AK24" s="18" t="s">
        <v>802</v>
      </c>
      <c r="AL24" s="18" t="s">
        <v>223</v>
      </c>
      <c r="AM24" s="20"/>
      <c r="AN24" s="20"/>
      <c r="AO24" s="20">
        <f>AH24</f>
        <v>-70</v>
      </c>
      <c r="AP24" s="20"/>
      <c r="AQ24" s="20"/>
      <c r="AR24" s="20"/>
      <c r="AS24" s="41">
        <f t="shared" si="0"/>
        <v>0</v>
      </c>
    </row>
    <row r="25" spans="1:45" s="18" customFormat="1" ht="15" customHeight="1" outlineLevel="2" x14ac:dyDescent="0.25">
      <c r="A25" s="26">
        <f t="shared" si="1"/>
        <v>1</v>
      </c>
      <c r="B25" s="27">
        <v>44580</v>
      </c>
      <c r="C25" s="17" t="s">
        <v>40</v>
      </c>
      <c r="D25" s="17"/>
      <c r="E25" s="17"/>
      <c r="F25" s="17"/>
      <c r="G25" s="17"/>
      <c r="H25" s="17"/>
      <c r="I25" s="17"/>
      <c r="J25" s="17"/>
      <c r="K25" s="17"/>
      <c r="L25" s="18">
        <v>-66.150000000000006</v>
      </c>
      <c r="M25" s="18" t="s">
        <v>30</v>
      </c>
      <c r="N25" s="17"/>
      <c r="O25" s="17">
        <v>5328747938</v>
      </c>
      <c r="P25" s="18" t="s">
        <v>41</v>
      </c>
      <c r="AB25" s="22">
        <v>0</v>
      </c>
      <c r="AH25" s="18">
        <v>-66.150000000000006</v>
      </c>
      <c r="AI25" s="18" t="s">
        <v>30</v>
      </c>
      <c r="AK25" s="18" t="s">
        <v>822</v>
      </c>
      <c r="AL25" s="18" t="s">
        <v>43</v>
      </c>
      <c r="AM25" s="20"/>
      <c r="AN25" s="20"/>
      <c r="AO25" s="20">
        <v>-66.150000000000006</v>
      </c>
      <c r="AP25" s="20"/>
      <c r="AQ25" s="20"/>
      <c r="AR25" s="20"/>
      <c r="AS25" s="41">
        <f t="shared" si="0"/>
        <v>0</v>
      </c>
    </row>
    <row r="26" spans="1:45" s="18" customFormat="1" ht="15" customHeight="1" outlineLevel="2" x14ac:dyDescent="0.25">
      <c r="A26" s="26">
        <f t="shared" si="1"/>
        <v>1</v>
      </c>
      <c r="B26" s="27">
        <v>44581</v>
      </c>
      <c r="C26" s="17" t="s">
        <v>45</v>
      </c>
      <c r="D26" s="17" t="s">
        <v>817</v>
      </c>
      <c r="E26" s="17" t="s">
        <v>818</v>
      </c>
      <c r="F26" s="17" t="s">
        <v>819</v>
      </c>
      <c r="G26" s="17" t="s">
        <v>820</v>
      </c>
      <c r="H26" s="17" t="s">
        <v>821</v>
      </c>
      <c r="I26" s="17" t="s">
        <v>272</v>
      </c>
      <c r="J26" s="17">
        <v>41030</v>
      </c>
      <c r="K26" s="17" t="s">
        <v>57</v>
      </c>
      <c r="L26" s="18">
        <v>70.900000000000006</v>
      </c>
      <c r="M26" s="18" t="s">
        <v>30</v>
      </c>
      <c r="N26" s="23">
        <v>44583</v>
      </c>
      <c r="O26" s="17">
        <v>5332360490</v>
      </c>
      <c r="P26" s="18" t="s">
        <v>41</v>
      </c>
      <c r="Q26" s="18" t="s">
        <v>48</v>
      </c>
      <c r="S26" s="18">
        <v>124553327765</v>
      </c>
      <c r="T26" s="18">
        <v>2492576057002</v>
      </c>
      <c r="U26" s="18" t="s">
        <v>296</v>
      </c>
      <c r="W26" s="18">
        <v>1</v>
      </c>
      <c r="X26" s="18">
        <v>65</v>
      </c>
      <c r="Y26" s="18">
        <v>10</v>
      </c>
      <c r="AB26" s="22">
        <v>0</v>
      </c>
      <c r="AC26" s="18">
        <v>-0.35</v>
      </c>
      <c r="AD26" s="18">
        <v>-3.75</v>
      </c>
      <c r="AH26" s="18">
        <v>75</v>
      </c>
      <c r="AI26" s="18" t="s">
        <v>30</v>
      </c>
      <c r="AM26" s="20">
        <v>70.900000000000006</v>
      </c>
      <c r="AN26" s="20">
        <v>10</v>
      </c>
      <c r="AO26" s="20"/>
      <c r="AP26" s="20"/>
      <c r="AQ26" s="20">
        <v>-0.35</v>
      </c>
      <c r="AR26" s="20">
        <v>-3.75</v>
      </c>
      <c r="AS26" s="41">
        <f t="shared" si="0"/>
        <v>75</v>
      </c>
    </row>
    <row r="27" spans="1:45" s="18" customFormat="1" ht="15" customHeight="1" outlineLevel="2" x14ac:dyDescent="0.25">
      <c r="A27" s="26">
        <f t="shared" si="1"/>
        <v>1</v>
      </c>
      <c r="B27" s="27">
        <v>44583</v>
      </c>
      <c r="C27" s="17" t="s">
        <v>40</v>
      </c>
      <c r="D27" s="17"/>
      <c r="E27" s="17"/>
      <c r="F27" s="17"/>
      <c r="G27" s="17"/>
      <c r="H27" s="17"/>
      <c r="I27" s="17"/>
      <c r="J27" s="17"/>
      <c r="K27" s="17"/>
      <c r="L27" s="18">
        <v>-0.9</v>
      </c>
      <c r="M27" s="18" t="s">
        <v>30</v>
      </c>
      <c r="N27" s="17"/>
      <c r="O27" s="17">
        <v>5332360490</v>
      </c>
      <c r="P27" s="18" t="s">
        <v>41</v>
      </c>
      <c r="AB27" s="22">
        <v>0</v>
      </c>
      <c r="AH27" s="18">
        <v>-0.9</v>
      </c>
      <c r="AI27" s="18" t="s">
        <v>30</v>
      </c>
      <c r="AK27" s="18" t="s">
        <v>816</v>
      </c>
      <c r="AL27" s="18" t="s">
        <v>43</v>
      </c>
      <c r="AM27" s="20"/>
      <c r="AN27" s="20"/>
      <c r="AO27" s="20">
        <v>-0.9</v>
      </c>
      <c r="AP27" s="20"/>
      <c r="AQ27" s="20"/>
      <c r="AR27" s="20"/>
      <c r="AS27" s="41">
        <f t="shared" si="0"/>
        <v>0</v>
      </c>
    </row>
    <row r="28" spans="1:45" s="18" customFormat="1" ht="15" customHeight="1" outlineLevel="2" x14ac:dyDescent="0.25">
      <c r="A28" s="26">
        <f t="shared" si="1"/>
        <v>1</v>
      </c>
      <c r="B28" s="27">
        <v>44586</v>
      </c>
      <c r="C28" s="17" t="s">
        <v>45</v>
      </c>
      <c r="D28" s="17" t="s">
        <v>810</v>
      </c>
      <c r="E28" s="17" t="s">
        <v>811</v>
      </c>
      <c r="F28" s="17" t="s">
        <v>812</v>
      </c>
      <c r="G28" s="17" t="s">
        <v>813</v>
      </c>
      <c r="H28" s="17" t="s">
        <v>814</v>
      </c>
      <c r="I28" s="17" t="s">
        <v>493</v>
      </c>
      <c r="J28" s="17">
        <v>21050</v>
      </c>
      <c r="K28" s="17" t="s">
        <v>57</v>
      </c>
      <c r="L28" s="18">
        <v>66.150000000000006</v>
      </c>
      <c r="M28" s="18" t="s">
        <v>30</v>
      </c>
      <c r="N28" s="23">
        <v>44588</v>
      </c>
      <c r="O28" s="17">
        <v>5338230914</v>
      </c>
      <c r="P28" s="18" t="s">
        <v>41</v>
      </c>
      <c r="Q28" s="18" t="s">
        <v>48</v>
      </c>
      <c r="S28" s="18">
        <v>124998629889</v>
      </c>
      <c r="T28" s="18">
        <v>2494231223002</v>
      </c>
      <c r="U28" s="18" t="s">
        <v>815</v>
      </c>
      <c r="W28" s="18">
        <v>1</v>
      </c>
      <c r="X28" s="18">
        <v>60</v>
      </c>
      <c r="Y28" s="18">
        <v>10</v>
      </c>
      <c r="AB28" s="22">
        <v>0</v>
      </c>
      <c r="AC28" s="18">
        <v>-0.35</v>
      </c>
      <c r="AD28" s="18">
        <v>-3.5</v>
      </c>
      <c r="AH28" s="18">
        <v>70</v>
      </c>
      <c r="AI28" s="18" t="s">
        <v>30</v>
      </c>
      <c r="AM28" s="20">
        <v>66.150000000000006</v>
      </c>
      <c r="AN28" s="20">
        <v>10</v>
      </c>
      <c r="AO28" s="20"/>
      <c r="AP28" s="20"/>
      <c r="AQ28" s="20">
        <v>-0.35</v>
      </c>
      <c r="AR28" s="20">
        <v>-3.5</v>
      </c>
      <c r="AS28" s="41">
        <f t="shared" si="0"/>
        <v>70</v>
      </c>
    </row>
    <row r="29" spans="1:45" s="18" customFormat="1" ht="15" customHeight="1" outlineLevel="2" x14ac:dyDescent="0.25">
      <c r="A29" s="26">
        <f t="shared" si="1"/>
        <v>1</v>
      </c>
      <c r="B29" s="27">
        <v>44588</v>
      </c>
      <c r="C29" s="17" t="s">
        <v>40</v>
      </c>
      <c r="D29" s="17"/>
      <c r="E29" s="17"/>
      <c r="F29" s="17"/>
      <c r="G29" s="17"/>
      <c r="H29" s="17"/>
      <c r="I29" s="17"/>
      <c r="J29" s="17"/>
      <c r="K29" s="17"/>
      <c r="L29" s="18">
        <v>-66.150000000000006</v>
      </c>
      <c r="M29" s="18" t="s">
        <v>30</v>
      </c>
      <c r="N29" s="17"/>
      <c r="O29" s="17">
        <v>5338230914</v>
      </c>
      <c r="P29" s="18" t="s">
        <v>41</v>
      </c>
      <c r="AB29" s="22">
        <v>0</v>
      </c>
      <c r="AH29" s="18">
        <v>-66.150000000000006</v>
      </c>
      <c r="AI29" s="18" t="s">
        <v>30</v>
      </c>
      <c r="AK29" s="18" t="s">
        <v>809</v>
      </c>
      <c r="AL29" s="18" t="s">
        <v>43</v>
      </c>
      <c r="AM29" s="20"/>
      <c r="AN29" s="20"/>
      <c r="AO29" s="20">
        <v>-66.150000000000006</v>
      </c>
      <c r="AP29" s="20"/>
      <c r="AQ29" s="20"/>
      <c r="AR29" s="20"/>
      <c r="AS29" s="41">
        <f t="shared" si="0"/>
        <v>0</v>
      </c>
    </row>
    <row r="30" spans="1:45" ht="15" customHeight="1" outlineLevel="1" x14ac:dyDescent="0.25">
      <c r="A30" s="24" t="s">
        <v>1411</v>
      </c>
      <c r="B30" s="25"/>
      <c r="AB30" s="35"/>
      <c r="AM30" s="34">
        <f t="shared" ref="AM30:AS30" si="2">SUBTOTAL(9,AM2:AM29)</f>
        <v>992.24999999999977</v>
      </c>
      <c r="AN30" s="34">
        <f t="shared" si="2"/>
        <v>165</v>
      </c>
      <c r="AO30" s="34">
        <f t="shared" si="2"/>
        <v>-1147.9500000000003</v>
      </c>
      <c r="AP30" s="34">
        <f t="shared" si="2"/>
        <v>0</v>
      </c>
      <c r="AQ30" s="34">
        <f t="shared" si="2"/>
        <v>-5.2499999999999991</v>
      </c>
      <c r="AR30" s="34">
        <f t="shared" si="2"/>
        <v>-52.5</v>
      </c>
      <c r="AS30" s="42">
        <f t="shared" si="2"/>
        <v>1050</v>
      </c>
    </row>
    <row r="31" spans="1:45" s="18" customFormat="1" ht="15" customHeight="1" outlineLevel="2" x14ac:dyDescent="0.25">
      <c r="A31" s="26">
        <f t="shared" si="1"/>
        <v>2</v>
      </c>
      <c r="B31" s="27">
        <v>44593</v>
      </c>
      <c r="C31" s="17" t="s">
        <v>45</v>
      </c>
      <c r="D31" s="17" t="s">
        <v>803</v>
      </c>
      <c r="E31" s="17" t="s">
        <v>804</v>
      </c>
      <c r="F31" s="17" t="s">
        <v>805</v>
      </c>
      <c r="G31" s="17" t="s">
        <v>806</v>
      </c>
      <c r="H31" s="17" t="s">
        <v>807</v>
      </c>
      <c r="I31" s="17"/>
      <c r="J31" s="17">
        <v>4690</v>
      </c>
      <c r="K31" s="17" t="s">
        <v>808</v>
      </c>
      <c r="L31" s="18">
        <v>80.400000000000006</v>
      </c>
      <c r="M31" s="18" t="s">
        <v>30</v>
      </c>
      <c r="N31" s="23">
        <v>44595</v>
      </c>
      <c r="O31" s="17">
        <v>5346189626</v>
      </c>
      <c r="P31" s="18" t="s">
        <v>41</v>
      </c>
      <c r="Q31" s="18" t="s">
        <v>48</v>
      </c>
      <c r="S31" s="18">
        <v>124553327765</v>
      </c>
      <c r="T31" s="18">
        <v>2496550048002</v>
      </c>
      <c r="U31" s="18" t="s">
        <v>296</v>
      </c>
      <c r="W31" s="18">
        <v>1</v>
      </c>
      <c r="X31" s="18">
        <v>70</v>
      </c>
      <c r="Y31" s="18">
        <v>15</v>
      </c>
      <c r="AB31" s="22">
        <v>0</v>
      </c>
      <c r="AC31" s="18">
        <v>-0.35</v>
      </c>
      <c r="AD31" s="18">
        <v>-4.25</v>
      </c>
      <c r="AG31" s="18">
        <v>0</v>
      </c>
      <c r="AH31" s="18">
        <v>85</v>
      </c>
      <c r="AI31" s="18" t="s">
        <v>30</v>
      </c>
      <c r="AM31" s="20">
        <v>80.400000000000006</v>
      </c>
      <c r="AN31" s="20">
        <v>15</v>
      </c>
      <c r="AO31" s="20"/>
      <c r="AP31" s="20"/>
      <c r="AQ31" s="20">
        <v>-0.35</v>
      </c>
      <c r="AR31" s="20">
        <v>-4.25</v>
      </c>
      <c r="AS31" s="41">
        <f t="shared" ref="AS31:AS38" si="3">AM31-AQ31-AR31</f>
        <v>85</v>
      </c>
    </row>
    <row r="32" spans="1:45" s="18" customFormat="1" ht="15" customHeight="1" outlineLevel="2" x14ac:dyDescent="0.25">
      <c r="A32" s="26">
        <f t="shared" si="1"/>
        <v>2</v>
      </c>
      <c r="B32" s="27">
        <v>44595</v>
      </c>
      <c r="C32" s="17" t="s">
        <v>45</v>
      </c>
      <c r="D32" s="17" t="s">
        <v>792</v>
      </c>
      <c r="E32" s="17" t="s">
        <v>793</v>
      </c>
      <c r="F32" s="17" t="s">
        <v>794</v>
      </c>
      <c r="G32" s="17" t="s">
        <v>795</v>
      </c>
      <c r="H32" s="17" t="s">
        <v>796</v>
      </c>
      <c r="I32" s="17"/>
      <c r="J32" s="17">
        <v>1910</v>
      </c>
      <c r="K32" s="17" t="s">
        <v>569</v>
      </c>
      <c r="L32" s="18">
        <v>80.400000000000006</v>
      </c>
      <c r="M32" s="18" t="s">
        <v>30</v>
      </c>
      <c r="N32" s="23">
        <v>44597</v>
      </c>
      <c r="O32" s="17">
        <v>5348424818</v>
      </c>
      <c r="P32" s="18" t="s">
        <v>41</v>
      </c>
      <c r="Q32" s="18" t="s">
        <v>48</v>
      </c>
      <c r="S32" s="18">
        <v>124553296891</v>
      </c>
      <c r="T32" s="18">
        <v>2497316173002</v>
      </c>
      <c r="U32" s="18" t="s">
        <v>734</v>
      </c>
      <c r="W32" s="18">
        <v>1</v>
      </c>
      <c r="X32" s="18">
        <v>70</v>
      </c>
      <c r="Y32" s="18">
        <v>15</v>
      </c>
      <c r="AB32" s="22">
        <v>0</v>
      </c>
      <c r="AC32" s="18">
        <v>-0.35</v>
      </c>
      <c r="AD32" s="18">
        <v>-4.25</v>
      </c>
      <c r="AG32" s="18">
        <v>0</v>
      </c>
      <c r="AH32" s="18">
        <v>85</v>
      </c>
      <c r="AI32" s="18" t="s">
        <v>30</v>
      </c>
      <c r="AM32" s="20">
        <v>80.400000000000006</v>
      </c>
      <c r="AN32" s="20">
        <v>15</v>
      </c>
      <c r="AO32" s="20"/>
      <c r="AP32" s="20"/>
      <c r="AQ32" s="20">
        <v>-0.35</v>
      </c>
      <c r="AR32" s="20">
        <v>-4.25</v>
      </c>
      <c r="AS32" s="41">
        <f t="shared" si="3"/>
        <v>85</v>
      </c>
    </row>
    <row r="33" spans="1:45" s="18" customFormat="1" ht="15" customHeight="1" outlineLevel="2" x14ac:dyDescent="0.25">
      <c r="A33" s="26">
        <f t="shared" si="1"/>
        <v>2</v>
      </c>
      <c r="B33" s="27">
        <v>44595</v>
      </c>
      <c r="C33" s="17" t="s">
        <v>40</v>
      </c>
      <c r="D33" s="17"/>
      <c r="E33" s="17"/>
      <c r="F33" s="17"/>
      <c r="G33" s="17"/>
      <c r="H33" s="17"/>
      <c r="I33" s="17"/>
      <c r="J33" s="17"/>
      <c r="K33" s="17"/>
      <c r="L33" s="18">
        <v>-150.4</v>
      </c>
      <c r="M33" s="18" t="s">
        <v>30</v>
      </c>
      <c r="N33" s="17"/>
      <c r="O33" s="17">
        <v>5346189626</v>
      </c>
      <c r="P33" s="18" t="s">
        <v>41</v>
      </c>
      <c r="AB33" s="22">
        <v>0</v>
      </c>
      <c r="AH33" s="18">
        <v>-150.4</v>
      </c>
      <c r="AI33" s="18" t="s">
        <v>30</v>
      </c>
      <c r="AK33" s="18" t="s">
        <v>797</v>
      </c>
      <c r="AL33" s="18" t="s">
        <v>43</v>
      </c>
      <c r="AM33" s="20"/>
      <c r="AN33" s="20"/>
      <c r="AO33" s="20">
        <v>-150.4</v>
      </c>
      <c r="AP33" s="20"/>
      <c r="AQ33" s="20"/>
      <c r="AR33" s="20"/>
      <c r="AS33" s="41">
        <f t="shared" si="3"/>
        <v>0</v>
      </c>
    </row>
    <row r="34" spans="1:45" s="18" customFormat="1" ht="15" customHeight="1" outlineLevel="2" x14ac:dyDescent="0.25">
      <c r="A34" s="26">
        <f t="shared" si="1"/>
        <v>2</v>
      </c>
      <c r="B34" s="27">
        <v>44595</v>
      </c>
      <c r="C34" s="17" t="s">
        <v>191</v>
      </c>
      <c r="D34" s="17" t="s">
        <v>798</v>
      </c>
      <c r="E34" s="17" t="s">
        <v>799</v>
      </c>
      <c r="F34" s="17" t="s">
        <v>800</v>
      </c>
      <c r="G34" s="17" t="s">
        <v>801</v>
      </c>
      <c r="H34" s="17" t="s">
        <v>55</v>
      </c>
      <c r="I34" s="17" t="s">
        <v>56</v>
      </c>
      <c r="J34" s="17">
        <v>124</v>
      </c>
      <c r="K34" s="17" t="s">
        <v>57</v>
      </c>
      <c r="L34" s="18">
        <v>70</v>
      </c>
      <c r="M34" s="18" t="s">
        <v>30</v>
      </c>
      <c r="N34" s="23">
        <v>44595</v>
      </c>
      <c r="O34" s="17">
        <v>5346189626</v>
      </c>
      <c r="P34" s="18" t="s">
        <v>41</v>
      </c>
      <c r="Q34" s="18" t="s">
        <v>48</v>
      </c>
      <c r="S34" s="18">
        <v>125063167697</v>
      </c>
      <c r="T34" s="18">
        <v>2489700628002</v>
      </c>
      <c r="U34" s="18" t="s">
        <v>340</v>
      </c>
      <c r="W34" s="18">
        <v>1</v>
      </c>
      <c r="X34" s="18">
        <v>70</v>
      </c>
      <c r="AB34" s="22">
        <v>0</v>
      </c>
      <c r="AH34" s="18">
        <v>70</v>
      </c>
      <c r="AI34" s="18" t="s">
        <v>30</v>
      </c>
      <c r="AK34" s="18" t="s">
        <v>802</v>
      </c>
      <c r="AL34" s="18" t="s">
        <v>200</v>
      </c>
      <c r="AM34" s="20"/>
      <c r="AN34" s="20"/>
      <c r="AO34" s="20">
        <f>AH34</f>
        <v>70</v>
      </c>
      <c r="AP34" s="20"/>
      <c r="AQ34" s="20"/>
      <c r="AR34" s="20"/>
      <c r="AS34" s="41">
        <f t="shared" si="3"/>
        <v>0</v>
      </c>
    </row>
    <row r="35" spans="1:45" s="18" customFormat="1" ht="15" customHeight="1" outlineLevel="2" x14ac:dyDescent="0.25">
      <c r="A35" s="26">
        <f t="shared" si="1"/>
        <v>2</v>
      </c>
      <c r="B35" s="27">
        <v>44597</v>
      </c>
      <c r="C35" s="17" t="s">
        <v>40</v>
      </c>
      <c r="D35" s="17"/>
      <c r="E35" s="17"/>
      <c r="F35" s="17"/>
      <c r="G35" s="17"/>
      <c r="H35" s="17"/>
      <c r="I35" s="17"/>
      <c r="J35" s="17"/>
      <c r="K35" s="17"/>
      <c r="L35" s="18">
        <v>-80.400000000000006</v>
      </c>
      <c r="M35" s="18" t="s">
        <v>30</v>
      </c>
      <c r="N35" s="17"/>
      <c r="O35" s="17">
        <v>5348424818</v>
      </c>
      <c r="P35" s="18" t="s">
        <v>41</v>
      </c>
      <c r="AB35" s="22">
        <v>0</v>
      </c>
      <c r="AH35" s="18">
        <v>-80.400000000000006</v>
      </c>
      <c r="AI35" s="18" t="s">
        <v>30</v>
      </c>
      <c r="AK35" s="18" t="s">
        <v>791</v>
      </c>
      <c r="AL35" s="18" t="s">
        <v>43</v>
      </c>
      <c r="AM35" s="20"/>
      <c r="AN35" s="20"/>
      <c r="AO35" s="20">
        <v>-80.400000000000006</v>
      </c>
      <c r="AP35" s="20"/>
      <c r="AQ35" s="20"/>
      <c r="AR35" s="20"/>
      <c r="AS35" s="41">
        <f t="shared" si="3"/>
        <v>0</v>
      </c>
    </row>
    <row r="36" spans="1:45" s="18" customFormat="1" ht="15" customHeight="1" outlineLevel="2" x14ac:dyDescent="0.25">
      <c r="A36" s="26">
        <f t="shared" si="1"/>
        <v>2</v>
      </c>
      <c r="B36" s="27">
        <v>44615</v>
      </c>
      <c r="C36" s="17" t="s">
        <v>45</v>
      </c>
      <c r="D36" s="17" t="s">
        <v>786</v>
      </c>
      <c r="E36" s="17" t="s">
        <v>787</v>
      </c>
      <c r="F36" s="17" t="s">
        <v>788</v>
      </c>
      <c r="G36" s="17" t="s">
        <v>789</v>
      </c>
      <c r="H36" s="17" t="s">
        <v>790</v>
      </c>
      <c r="I36" s="17"/>
      <c r="J36" s="17">
        <v>58454</v>
      </c>
      <c r="K36" s="17" t="s">
        <v>47</v>
      </c>
      <c r="L36" s="18">
        <v>80.400000000000006</v>
      </c>
      <c r="M36" s="18" t="s">
        <v>30</v>
      </c>
      <c r="N36" s="23">
        <v>44617</v>
      </c>
      <c r="O36" s="17">
        <v>5372058098</v>
      </c>
      <c r="P36" s="18" t="s">
        <v>41</v>
      </c>
      <c r="Q36" s="18" t="s">
        <v>48</v>
      </c>
      <c r="S36" s="18">
        <v>125130701188</v>
      </c>
      <c r="T36" s="18">
        <v>2504338332002</v>
      </c>
      <c r="U36" s="18" t="s">
        <v>296</v>
      </c>
      <c r="W36" s="18">
        <v>1</v>
      </c>
      <c r="X36" s="18">
        <v>70</v>
      </c>
      <c r="Y36" s="18">
        <v>15</v>
      </c>
      <c r="AB36" s="22">
        <v>0</v>
      </c>
      <c r="AC36" s="18">
        <v>-0.35</v>
      </c>
      <c r="AD36" s="18">
        <v>-4.25</v>
      </c>
      <c r="AG36" s="18">
        <v>0</v>
      </c>
      <c r="AH36" s="18">
        <v>85</v>
      </c>
      <c r="AI36" s="18" t="s">
        <v>30</v>
      </c>
      <c r="AM36" s="20">
        <v>80.400000000000006</v>
      </c>
      <c r="AN36" s="20">
        <v>15</v>
      </c>
      <c r="AO36" s="20"/>
      <c r="AP36" s="20"/>
      <c r="AQ36" s="20">
        <v>-0.35</v>
      </c>
      <c r="AR36" s="20">
        <v>-4.25</v>
      </c>
      <c r="AS36" s="41">
        <f t="shared" si="3"/>
        <v>85</v>
      </c>
    </row>
    <row r="37" spans="1:45" s="18" customFormat="1" ht="15" customHeight="1" outlineLevel="2" x14ac:dyDescent="0.25">
      <c r="A37" s="26">
        <f t="shared" si="1"/>
        <v>2</v>
      </c>
      <c r="B37" s="27">
        <v>44615</v>
      </c>
      <c r="C37" s="17" t="s">
        <v>33</v>
      </c>
      <c r="D37" s="17"/>
      <c r="E37" s="17"/>
      <c r="F37" s="17"/>
      <c r="G37" s="17"/>
      <c r="H37" s="17"/>
      <c r="I37" s="17"/>
      <c r="J37" s="17"/>
      <c r="K37" s="17"/>
      <c r="L37" s="18">
        <v>-5.04</v>
      </c>
      <c r="M37" s="18" t="s">
        <v>30</v>
      </c>
      <c r="N37" s="23">
        <v>44617</v>
      </c>
      <c r="O37" s="17">
        <v>5372058098</v>
      </c>
      <c r="P37" s="18" t="s">
        <v>41</v>
      </c>
      <c r="Q37" s="18" t="s">
        <v>48</v>
      </c>
      <c r="S37" s="18">
        <v>125130701188</v>
      </c>
      <c r="AB37" s="22">
        <v>0</v>
      </c>
      <c r="AH37" s="18">
        <v>-5.04</v>
      </c>
      <c r="AI37" s="18" t="s">
        <v>30</v>
      </c>
      <c r="AK37" s="18" t="s">
        <v>785</v>
      </c>
      <c r="AL37" s="18" t="s">
        <v>39</v>
      </c>
      <c r="AM37" s="20"/>
      <c r="AN37" s="20"/>
      <c r="AO37" s="20"/>
      <c r="AP37" s="20">
        <v>-5.04</v>
      </c>
      <c r="AQ37" s="20"/>
      <c r="AR37" s="20"/>
      <c r="AS37" s="41">
        <f t="shared" si="3"/>
        <v>0</v>
      </c>
    </row>
    <row r="38" spans="1:45" s="18" customFormat="1" ht="15" customHeight="1" outlineLevel="2" x14ac:dyDescent="0.25">
      <c r="A38" s="26">
        <f t="shared" si="1"/>
        <v>2</v>
      </c>
      <c r="B38" s="27">
        <v>44617</v>
      </c>
      <c r="C38" s="17" t="s">
        <v>40</v>
      </c>
      <c r="D38" s="17"/>
      <c r="E38" s="17"/>
      <c r="F38" s="17"/>
      <c r="G38" s="17"/>
      <c r="H38" s="17"/>
      <c r="I38" s="17"/>
      <c r="J38" s="17"/>
      <c r="K38" s="17"/>
      <c r="L38" s="18">
        <v>-75.36</v>
      </c>
      <c r="M38" s="18" t="s">
        <v>30</v>
      </c>
      <c r="N38" s="17"/>
      <c r="O38" s="17">
        <v>5372058098</v>
      </c>
      <c r="P38" s="18" t="s">
        <v>41</v>
      </c>
      <c r="AB38" s="22">
        <v>0</v>
      </c>
      <c r="AH38" s="18">
        <v>-75.36</v>
      </c>
      <c r="AI38" s="18" t="s">
        <v>30</v>
      </c>
      <c r="AK38" s="18" t="s">
        <v>784</v>
      </c>
      <c r="AL38" s="18" t="s">
        <v>43</v>
      </c>
      <c r="AM38" s="20"/>
      <c r="AN38" s="20"/>
      <c r="AO38" s="20">
        <v>-75.36</v>
      </c>
      <c r="AP38" s="20"/>
      <c r="AQ38" s="20"/>
      <c r="AR38" s="20"/>
      <c r="AS38" s="41">
        <f t="shared" si="3"/>
        <v>0</v>
      </c>
    </row>
    <row r="39" spans="1:45" ht="15" customHeight="1" outlineLevel="1" x14ac:dyDescent="0.25">
      <c r="A39" s="24" t="s">
        <v>1412</v>
      </c>
      <c r="B39" s="25"/>
      <c r="AB39" s="35"/>
      <c r="AM39" s="34">
        <f t="shared" ref="AM39:AS39" si="4">SUBTOTAL(9,AM31:AM38)</f>
        <v>241.20000000000002</v>
      </c>
      <c r="AN39" s="34">
        <f t="shared" si="4"/>
        <v>45</v>
      </c>
      <c r="AO39" s="34">
        <f t="shared" si="4"/>
        <v>-236.16000000000003</v>
      </c>
      <c r="AP39" s="34">
        <f t="shared" si="4"/>
        <v>-5.04</v>
      </c>
      <c r="AQ39" s="34">
        <f t="shared" si="4"/>
        <v>-1.0499999999999998</v>
      </c>
      <c r="AR39" s="34">
        <f t="shared" si="4"/>
        <v>-12.75</v>
      </c>
      <c r="AS39" s="42">
        <f t="shared" si="4"/>
        <v>255</v>
      </c>
    </row>
    <row r="40" spans="1:45" s="18" customFormat="1" ht="15" customHeight="1" outlineLevel="2" x14ac:dyDescent="0.25">
      <c r="A40" s="26">
        <f t="shared" si="1"/>
        <v>3</v>
      </c>
      <c r="B40" s="27">
        <v>44632</v>
      </c>
      <c r="C40" s="17" t="s">
        <v>45</v>
      </c>
      <c r="D40" s="17" t="s">
        <v>778</v>
      </c>
      <c r="E40" s="17" t="s">
        <v>779</v>
      </c>
      <c r="F40" s="17" t="s">
        <v>780</v>
      </c>
      <c r="G40" s="17" t="s">
        <v>781</v>
      </c>
      <c r="H40" s="17" t="s">
        <v>782</v>
      </c>
      <c r="I40" s="17" t="s">
        <v>782</v>
      </c>
      <c r="J40" s="17" t="s">
        <v>783</v>
      </c>
      <c r="K40" s="17" t="s">
        <v>245</v>
      </c>
      <c r="L40" s="18">
        <v>70.900000000000006</v>
      </c>
      <c r="M40" s="18" t="s">
        <v>30</v>
      </c>
      <c r="N40" s="23">
        <v>44634</v>
      </c>
      <c r="O40" s="17">
        <v>5391624578</v>
      </c>
      <c r="P40" s="18" t="s">
        <v>41</v>
      </c>
      <c r="Q40" s="18" t="s">
        <v>48</v>
      </c>
      <c r="S40" s="18">
        <v>124781826888</v>
      </c>
      <c r="T40" s="18">
        <v>2510008211002</v>
      </c>
      <c r="U40" s="18" t="s">
        <v>319</v>
      </c>
      <c r="W40" s="18">
        <v>1</v>
      </c>
      <c r="X40" s="18">
        <v>60</v>
      </c>
      <c r="Y40" s="18">
        <v>15</v>
      </c>
      <c r="AB40" s="22">
        <v>0</v>
      </c>
      <c r="AC40" s="18">
        <v>-0.35</v>
      </c>
      <c r="AD40" s="18">
        <v>-3.75</v>
      </c>
      <c r="AG40" s="18">
        <v>0</v>
      </c>
      <c r="AH40" s="18">
        <v>75</v>
      </c>
      <c r="AI40" s="18" t="s">
        <v>30</v>
      </c>
      <c r="AM40" s="20">
        <v>70.900000000000006</v>
      </c>
      <c r="AN40" s="20">
        <v>15</v>
      </c>
      <c r="AO40" s="20"/>
      <c r="AP40" s="20"/>
      <c r="AQ40" s="20">
        <v>-0.35</v>
      </c>
      <c r="AR40" s="20">
        <v>-3.75</v>
      </c>
      <c r="AS40" s="41">
        <f t="shared" ref="AS40:AS50" si="5">AM40-AQ40-AR40</f>
        <v>75</v>
      </c>
    </row>
    <row r="41" spans="1:45" s="18" customFormat="1" ht="15" customHeight="1" outlineLevel="2" x14ac:dyDescent="0.25">
      <c r="A41" s="26">
        <f t="shared" si="1"/>
        <v>3</v>
      </c>
      <c r="B41" s="27">
        <v>44634</v>
      </c>
      <c r="C41" s="17" t="s">
        <v>45</v>
      </c>
      <c r="D41" s="17" t="s">
        <v>769</v>
      </c>
      <c r="E41" s="17" t="s">
        <v>770</v>
      </c>
      <c r="F41" s="17" t="s">
        <v>771</v>
      </c>
      <c r="G41" s="17" t="s">
        <v>772</v>
      </c>
      <c r="H41" s="17" t="s">
        <v>773</v>
      </c>
      <c r="I41" s="17" t="s">
        <v>774</v>
      </c>
      <c r="J41" s="17">
        <v>38270</v>
      </c>
      <c r="K41" s="17" t="s">
        <v>65</v>
      </c>
      <c r="L41" s="18">
        <v>70.900000000000006</v>
      </c>
      <c r="M41" s="18" t="s">
        <v>30</v>
      </c>
      <c r="N41" s="23">
        <v>44636</v>
      </c>
      <c r="O41" s="17">
        <v>5394332330</v>
      </c>
      <c r="P41" s="18" t="s">
        <v>41</v>
      </c>
      <c r="Q41" s="18" t="s">
        <v>48</v>
      </c>
      <c r="S41" s="18">
        <v>124803182354</v>
      </c>
      <c r="T41" s="18">
        <v>2510727805002</v>
      </c>
      <c r="U41" s="18" t="s">
        <v>198</v>
      </c>
      <c r="W41" s="18">
        <v>1</v>
      </c>
      <c r="X41" s="18">
        <v>60</v>
      </c>
      <c r="Y41" s="18">
        <v>15</v>
      </c>
      <c r="AB41" s="22">
        <v>0</v>
      </c>
      <c r="AC41" s="18">
        <v>-0.35</v>
      </c>
      <c r="AD41" s="18">
        <v>-3.75</v>
      </c>
      <c r="AG41" s="18">
        <v>0</v>
      </c>
      <c r="AH41" s="18">
        <v>75</v>
      </c>
      <c r="AI41" s="18" t="s">
        <v>30</v>
      </c>
      <c r="AM41" s="20">
        <v>70.900000000000006</v>
      </c>
      <c r="AN41" s="20">
        <v>15</v>
      </c>
      <c r="AO41" s="20"/>
      <c r="AP41" s="20"/>
      <c r="AQ41" s="20">
        <v>-0.35</v>
      </c>
      <c r="AR41" s="20">
        <v>-3.75</v>
      </c>
      <c r="AS41" s="41">
        <f t="shared" si="5"/>
        <v>75</v>
      </c>
    </row>
    <row r="42" spans="1:45" s="18" customFormat="1" ht="15" customHeight="1" outlineLevel="2" x14ac:dyDescent="0.25">
      <c r="A42" s="26">
        <f t="shared" si="1"/>
        <v>3</v>
      </c>
      <c r="B42" s="27">
        <v>44634</v>
      </c>
      <c r="C42" s="17" t="s">
        <v>40</v>
      </c>
      <c r="D42" s="17"/>
      <c r="E42" s="17"/>
      <c r="F42" s="17"/>
      <c r="G42" s="17"/>
      <c r="H42" s="17"/>
      <c r="I42" s="17"/>
      <c r="J42" s="17"/>
      <c r="K42" s="17"/>
      <c r="L42" s="18">
        <v>-70.900000000000006</v>
      </c>
      <c r="M42" s="18" t="s">
        <v>30</v>
      </c>
      <c r="N42" s="17"/>
      <c r="O42" s="17">
        <v>5391624578</v>
      </c>
      <c r="P42" s="18" t="s">
        <v>41</v>
      </c>
      <c r="AB42" s="22">
        <v>0</v>
      </c>
      <c r="AH42" s="18">
        <v>-70.900000000000006</v>
      </c>
      <c r="AI42" s="18" t="s">
        <v>30</v>
      </c>
      <c r="AK42" s="18" t="s">
        <v>777</v>
      </c>
      <c r="AL42" s="18" t="s">
        <v>43</v>
      </c>
      <c r="AM42" s="20"/>
      <c r="AN42" s="20"/>
      <c r="AO42" s="20">
        <v>-70.900000000000006</v>
      </c>
      <c r="AP42" s="20"/>
      <c r="AQ42" s="20"/>
      <c r="AR42" s="20"/>
      <c r="AS42" s="41">
        <f t="shared" si="5"/>
        <v>0</v>
      </c>
    </row>
    <row r="43" spans="1:45" s="18" customFormat="1" ht="15" customHeight="1" outlineLevel="2" x14ac:dyDescent="0.25">
      <c r="A43" s="26">
        <f t="shared" si="1"/>
        <v>3</v>
      </c>
      <c r="B43" s="27">
        <v>44636</v>
      </c>
      <c r="C43" s="17" t="s">
        <v>40</v>
      </c>
      <c r="D43" s="17"/>
      <c r="E43" s="17"/>
      <c r="F43" s="17"/>
      <c r="G43" s="17"/>
      <c r="H43" s="17"/>
      <c r="I43" s="17"/>
      <c r="J43" s="17"/>
      <c r="K43" s="17"/>
      <c r="L43" s="18">
        <v>-70.900000000000006</v>
      </c>
      <c r="M43" s="18" t="s">
        <v>30</v>
      </c>
      <c r="N43" s="17"/>
      <c r="O43" s="17">
        <v>5394332330</v>
      </c>
      <c r="P43" s="18" t="s">
        <v>41</v>
      </c>
      <c r="AB43" s="22">
        <v>0</v>
      </c>
      <c r="AH43" s="18">
        <v>-70.900000000000006</v>
      </c>
      <c r="AI43" s="18" t="s">
        <v>30</v>
      </c>
      <c r="AK43" s="18" t="s">
        <v>776</v>
      </c>
      <c r="AL43" s="18" t="s">
        <v>43</v>
      </c>
      <c r="AM43" s="20"/>
      <c r="AN43" s="20"/>
      <c r="AO43" s="20">
        <v>-70.900000000000006</v>
      </c>
      <c r="AP43" s="20"/>
      <c r="AQ43" s="20"/>
      <c r="AR43" s="20"/>
      <c r="AS43" s="41">
        <f t="shared" si="5"/>
        <v>0</v>
      </c>
    </row>
    <row r="44" spans="1:45" s="18" customFormat="1" ht="15" customHeight="1" outlineLevel="2" x14ac:dyDescent="0.25">
      <c r="A44" s="26">
        <f t="shared" si="1"/>
        <v>3</v>
      </c>
      <c r="B44" s="27">
        <v>44637</v>
      </c>
      <c r="C44" s="17" t="s">
        <v>238</v>
      </c>
      <c r="D44" s="17" t="s">
        <v>769</v>
      </c>
      <c r="E44" s="17" t="s">
        <v>770</v>
      </c>
      <c r="F44" s="17" t="s">
        <v>771</v>
      </c>
      <c r="G44" s="17" t="s">
        <v>772</v>
      </c>
      <c r="H44" s="17" t="s">
        <v>773</v>
      </c>
      <c r="I44" s="17" t="s">
        <v>774</v>
      </c>
      <c r="J44" s="17">
        <v>38270</v>
      </c>
      <c r="K44" s="17" t="s">
        <v>65</v>
      </c>
      <c r="L44" s="18">
        <v>-71.25</v>
      </c>
      <c r="M44" s="18" t="s">
        <v>30</v>
      </c>
      <c r="N44" s="23">
        <v>44653</v>
      </c>
      <c r="O44" s="17">
        <v>5414226506</v>
      </c>
      <c r="P44" s="18" t="s">
        <v>41</v>
      </c>
      <c r="Q44" s="18" t="s">
        <v>48</v>
      </c>
      <c r="U44" s="18" t="s">
        <v>198</v>
      </c>
      <c r="AB44" s="22">
        <v>0</v>
      </c>
      <c r="AD44" s="18">
        <v>3.75</v>
      </c>
      <c r="AH44" s="18">
        <v>-75</v>
      </c>
      <c r="AI44" s="18" t="s">
        <v>30</v>
      </c>
      <c r="AK44" s="18" t="s">
        <v>775</v>
      </c>
      <c r="AL44" s="18" t="s">
        <v>915</v>
      </c>
      <c r="AM44" s="20">
        <v>-71.25</v>
      </c>
      <c r="AN44" s="20"/>
      <c r="AO44" s="20"/>
      <c r="AP44" s="20"/>
      <c r="AQ44" s="20"/>
      <c r="AR44" s="20">
        <v>3.75</v>
      </c>
      <c r="AS44" s="41">
        <f t="shared" si="5"/>
        <v>-75</v>
      </c>
    </row>
    <row r="45" spans="1:45" s="18" customFormat="1" ht="15" customHeight="1" outlineLevel="2" x14ac:dyDescent="0.25">
      <c r="A45" s="26">
        <f t="shared" si="1"/>
        <v>3</v>
      </c>
      <c r="B45" s="27">
        <v>44637</v>
      </c>
      <c r="C45" s="17" t="s">
        <v>29</v>
      </c>
      <c r="D45" s="17"/>
      <c r="E45" s="17"/>
      <c r="F45" s="17"/>
      <c r="G45" s="17"/>
      <c r="H45" s="17"/>
      <c r="I45" s="17"/>
      <c r="J45" s="17"/>
      <c r="K45" s="17"/>
      <c r="L45" s="18">
        <v>71.25</v>
      </c>
      <c r="M45" s="18" t="s">
        <v>30</v>
      </c>
      <c r="N45" s="23">
        <v>44653</v>
      </c>
      <c r="O45" s="17">
        <v>5414226506</v>
      </c>
      <c r="P45" s="18" t="s">
        <v>41</v>
      </c>
      <c r="Q45" s="18" t="s">
        <v>48</v>
      </c>
      <c r="AB45" s="22">
        <v>0</v>
      </c>
      <c r="AH45" s="18">
        <v>71.25</v>
      </c>
      <c r="AI45" s="18" t="s">
        <v>30</v>
      </c>
      <c r="AK45" s="18" t="s">
        <v>775</v>
      </c>
      <c r="AL45" s="18" t="s">
        <v>32</v>
      </c>
      <c r="AM45" s="20"/>
      <c r="AN45" s="20"/>
      <c r="AO45" s="20">
        <f>AH45</f>
        <v>71.25</v>
      </c>
      <c r="AP45" s="20"/>
      <c r="AQ45" s="20"/>
      <c r="AR45" s="20"/>
      <c r="AS45" s="41">
        <f t="shared" si="5"/>
        <v>0</v>
      </c>
    </row>
    <row r="46" spans="1:45" s="18" customFormat="1" ht="15" customHeight="1" outlineLevel="2" x14ac:dyDescent="0.25">
      <c r="A46" s="26">
        <f t="shared" si="1"/>
        <v>3</v>
      </c>
      <c r="B46" s="27">
        <v>44651</v>
      </c>
      <c r="C46" s="17" t="s">
        <v>45</v>
      </c>
      <c r="D46" s="17" t="s">
        <v>755</v>
      </c>
      <c r="E46" s="17" t="s">
        <v>756</v>
      </c>
      <c r="F46" s="17" t="s">
        <v>757</v>
      </c>
      <c r="G46" s="17" t="s">
        <v>758</v>
      </c>
      <c r="H46" s="17" t="s">
        <v>759</v>
      </c>
      <c r="I46" s="17" t="s">
        <v>760</v>
      </c>
      <c r="J46" s="17">
        <v>81022</v>
      </c>
      <c r="K46" s="17" t="s">
        <v>57</v>
      </c>
      <c r="L46" s="18">
        <v>66.150000000000006</v>
      </c>
      <c r="M46" s="18" t="s">
        <v>30</v>
      </c>
      <c r="N46" s="23">
        <v>44653</v>
      </c>
      <c r="O46" s="17">
        <v>5414226506</v>
      </c>
      <c r="P46" s="18" t="s">
        <v>41</v>
      </c>
      <c r="Q46" s="18" t="s">
        <v>48</v>
      </c>
      <c r="S46" s="18">
        <v>124669454266</v>
      </c>
      <c r="T46" s="18">
        <v>2516062751002</v>
      </c>
      <c r="U46" s="18" t="s">
        <v>761</v>
      </c>
      <c r="W46" s="18">
        <v>1</v>
      </c>
      <c r="X46" s="18">
        <v>60</v>
      </c>
      <c r="Y46" s="18">
        <v>10</v>
      </c>
      <c r="AB46" s="22">
        <v>0</v>
      </c>
      <c r="AC46" s="18">
        <v>-0.35</v>
      </c>
      <c r="AD46" s="18">
        <v>-3.5</v>
      </c>
      <c r="AH46" s="18">
        <v>70</v>
      </c>
      <c r="AI46" s="18" t="s">
        <v>30</v>
      </c>
      <c r="AM46" s="20">
        <v>66.150000000000006</v>
      </c>
      <c r="AN46" s="20">
        <v>10</v>
      </c>
      <c r="AO46" s="20"/>
      <c r="AP46" s="20"/>
      <c r="AQ46" s="20">
        <v>-0.35</v>
      </c>
      <c r="AR46" s="20">
        <v>-3.5</v>
      </c>
      <c r="AS46" s="41">
        <f t="shared" si="5"/>
        <v>70</v>
      </c>
    </row>
    <row r="47" spans="1:45" s="18" customFormat="1" ht="15" customHeight="1" outlineLevel="2" x14ac:dyDescent="0.25">
      <c r="A47" s="26">
        <f t="shared" si="1"/>
        <v>3</v>
      </c>
      <c r="B47" s="27">
        <v>44651</v>
      </c>
      <c r="C47" s="17" t="s">
        <v>45</v>
      </c>
      <c r="D47" s="17" t="s">
        <v>762</v>
      </c>
      <c r="E47" s="17" t="s">
        <v>763</v>
      </c>
      <c r="F47" s="17" t="s">
        <v>764</v>
      </c>
      <c r="G47" s="17" t="s">
        <v>765</v>
      </c>
      <c r="H47" s="17" t="s">
        <v>107</v>
      </c>
      <c r="I47" s="17" t="s">
        <v>108</v>
      </c>
      <c r="J47" s="17">
        <v>20157</v>
      </c>
      <c r="K47" s="17" t="s">
        <v>57</v>
      </c>
      <c r="L47" s="18">
        <v>66.150000000000006</v>
      </c>
      <c r="M47" s="18" t="s">
        <v>30</v>
      </c>
      <c r="N47" s="23">
        <v>44653</v>
      </c>
      <c r="O47" s="17">
        <v>5414226506</v>
      </c>
      <c r="P47" s="18" t="s">
        <v>41</v>
      </c>
      <c r="Q47" s="18" t="s">
        <v>48</v>
      </c>
      <c r="S47" s="18">
        <v>124781826888</v>
      </c>
      <c r="T47" s="18">
        <v>2516046462002</v>
      </c>
      <c r="U47" s="18" t="s">
        <v>319</v>
      </c>
      <c r="W47" s="18">
        <v>1</v>
      </c>
      <c r="X47" s="18">
        <v>60</v>
      </c>
      <c r="Y47" s="18">
        <v>10</v>
      </c>
      <c r="AB47" s="22">
        <v>0</v>
      </c>
      <c r="AC47" s="18">
        <v>-0.35</v>
      </c>
      <c r="AD47" s="18">
        <v>-3.5</v>
      </c>
      <c r="AH47" s="18">
        <v>70</v>
      </c>
      <c r="AI47" s="18" t="s">
        <v>30</v>
      </c>
      <c r="AM47" s="20">
        <v>66.150000000000006</v>
      </c>
      <c r="AN47" s="20">
        <v>10</v>
      </c>
      <c r="AO47" s="20"/>
      <c r="AP47" s="20"/>
      <c r="AQ47" s="20">
        <v>-0.35</v>
      </c>
      <c r="AR47" s="20">
        <v>-3.5</v>
      </c>
      <c r="AS47" s="41">
        <f t="shared" si="5"/>
        <v>70</v>
      </c>
    </row>
    <row r="48" spans="1:45" s="18" customFormat="1" ht="15" customHeight="1" outlineLevel="2" x14ac:dyDescent="0.25">
      <c r="A48" s="26">
        <f t="shared" si="1"/>
        <v>3</v>
      </c>
      <c r="B48" s="27">
        <v>44651</v>
      </c>
      <c r="C48" s="17" t="s">
        <v>45</v>
      </c>
      <c r="D48" s="17" t="s">
        <v>767</v>
      </c>
      <c r="E48" s="17" t="s">
        <v>768</v>
      </c>
      <c r="F48" s="17" t="s">
        <v>764</v>
      </c>
      <c r="G48" s="17" t="s">
        <v>765</v>
      </c>
      <c r="H48" s="17" t="s">
        <v>107</v>
      </c>
      <c r="I48" s="17" t="s">
        <v>108</v>
      </c>
      <c r="J48" s="17">
        <v>20157</v>
      </c>
      <c r="K48" s="17" t="s">
        <v>57</v>
      </c>
      <c r="L48" s="18">
        <v>66.150000000000006</v>
      </c>
      <c r="M48" s="18" t="s">
        <v>30</v>
      </c>
      <c r="N48" s="23">
        <v>44653</v>
      </c>
      <c r="O48" s="17">
        <v>5414226506</v>
      </c>
      <c r="P48" s="18" t="s">
        <v>41</v>
      </c>
      <c r="Q48" s="18" t="s">
        <v>48</v>
      </c>
      <c r="S48" s="18">
        <v>125076708206</v>
      </c>
      <c r="T48" s="18">
        <v>2516042922002</v>
      </c>
      <c r="U48" s="18" t="s">
        <v>198</v>
      </c>
      <c r="W48" s="18">
        <v>1</v>
      </c>
      <c r="X48" s="18">
        <v>60</v>
      </c>
      <c r="Y48" s="18">
        <v>10</v>
      </c>
      <c r="AB48" s="22">
        <v>0</v>
      </c>
      <c r="AC48" s="18">
        <v>-0.35</v>
      </c>
      <c r="AD48" s="18">
        <v>-3.5</v>
      </c>
      <c r="AH48" s="18">
        <v>70</v>
      </c>
      <c r="AI48" s="18" t="s">
        <v>30</v>
      </c>
      <c r="AM48" s="20">
        <v>66.150000000000006</v>
      </c>
      <c r="AN48" s="20">
        <v>10</v>
      </c>
      <c r="AO48" s="20"/>
      <c r="AP48" s="20"/>
      <c r="AQ48" s="20">
        <v>-0.35</v>
      </c>
      <c r="AR48" s="20">
        <v>-3.5</v>
      </c>
      <c r="AS48" s="41">
        <f t="shared" si="5"/>
        <v>70</v>
      </c>
    </row>
    <row r="49" spans="1:45" s="18" customFormat="1" ht="15" customHeight="1" outlineLevel="2" x14ac:dyDescent="0.25">
      <c r="A49" s="26">
        <f t="shared" si="1"/>
        <v>3</v>
      </c>
      <c r="B49" s="27">
        <v>44651</v>
      </c>
      <c r="C49" s="17" t="s">
        <v>29</v>
      </c>
      <c r="D49" s="17"/>
      <c r="E49" s="17"/>
      <c r="F49" s="17"/>
      <c r="G49" s="17"/>
      <c r="H49" s="17"/>
      <c r="I49" s="17"/>
      <c r="J49" s="17"/>
      <c r="K49" s="17"/>
      <c r="L49" s="18">
        <v>0.35</v>
      </c>
      <c r="M49" s="18" t="s">
        <v>30</v>
      </c>
      <c r="N49" s="23">
        <v>44653</v>
      </c>
      <c r="O49" s="17">
        <v>5414226506</v>
      </c>
      <c r="P49" s="18" t="s">
        <v>41</v>
      </c>
      <c r="Q49" s="18" t="s">
        <v>48</v>
      </c>
      <c r="AB49" s="22">
        <v>0</v>
      </c>
      <c r="AH49" s="18">
        <v>0.35</v>
      </c>
      <c r="AI49" s="18" t="s">
        <v>30</v>
      </c>
      <c r="AK49" s="18" t="s">
        <v>766</v>
      </c>
      <c r="AL49" s="18" t="s">
        <v>32</v>
      </c>
      <c r="AM49" s="20"/>
      <c r="AN49" s="20"/>
      <c r="AO49" s="20">
        <f>AH49</f>
        <v>0.35</v>
      </c>
      <c r="AP49" s="20"/>
      <c r="AQ49" s="20"/>
      <c r="AR49" s="20"/>
      <c r="AS49" s="41">
        <f t="shared" si="5"/>
        <v>0</v>
      </c>
    </row>
    <row r="50" spans="1:45" s="18" customFormat="1" ht="15" customHeight="1" outlineLevel="2" x14ac:dyDescent="0.25">
      <c r="A50" s="26">
        <f t="shared" si="1"/>
        <v>3</v>
      </c>
      <c r="B50" s="27">
        <v>44651</v>
      </c>
      <c r="C50" s="17" t="s">
        <v>238</v>
      </c>
      <c r="D50" s="17" t="s">
        <v>767</v>
      </c>
      <c r="E50" s="17" t="s">
        <v>768</v>
      </c>
      <c r="F50" s="17" t="s">
        <v>764</v>
      </c>
      <c r="G50" s="17" t="s">
        <v>765</v>
      </c>
      <c r="H50" s="17" t="s">
        <v>107</v>
      </c>
      <c r="I50" s="17" t="s">
        <v>108</v>
      </c>
      <c r="J50" s="17">
        <v>20157</v>
      </c>
      <c r="K50" s="17" t="s">
        <v>57</v>
      </c>
      <c r="L50" s="18">
        <v>-66.5</v>
      </c>
      <c r="M50" s="18" t="s">
        <v>30</v>
      </c>
      <c r="N50" s="23">
        <v>44653</v>
      </c>
      <c r="O50" s="17">
        <v>5414226506</v>
      </c>
      <c r="P50" s="18" t="s">
        <v>41</v>
      </c>
      <c r="Q50" s="18" t="s">
        <v>48</v>
      </c>
      <c r="U50" s="18" t="s">
        <v>198</v>
      </c>
      <c r="AB50" s="22">
        <v>0</v>
      </c>
      <c r="AD50" s="18">
        <v>3.5</v>
      </c>
      <c r="AH50" s="18">
        <v>-70</v>
      </c>
      <c r="AI50" s="18" t="s">
        <v>30</v>
      </c>
      <c r="AK50" s="18" t="s">
        <v>766</v>
      </c>
      <c r="AL50" s="18" t="s">
        <v>915</v>
      </c>
      <c r="AM50" s="20">
        <v>-66.5</v>
      </c>
      <c r="AN50" s="20"/>
      <c r="AO50" s="20"/>
      <c r="AP50" s="20"/>
      <c r="AQ50" s="20"/>
      <c r="AR50" s="20">
        <v>3.5</v>
      </c>
      <c r="AS50" s="41">
        <f t="shared" si="5"/>
        <v>-70</v>
      </c>
    </row>
    <row r="51" spans="1:45" ht="15" customHeight="1" outlineLevel="1" x14ac:dyDescent="0.25">
      <c r="A51" s="24" t="s">
        <v>1413</v>
      </c>
      <c r="B51" s="25"/>
      <c r="N51" s="25"/>
      <c r="AB51" s="35"/>
      <c r="AM51" s="34">
        <f t="shared" ref="AM51:AS51" si="6">SUBTOTAL(9,AM40:AM50)</f>
        <v>202.5</v>
      </c>
      <c r="AN51" s="34">
        <f t="shared" si="6"/>
        <v>60</v>
      </c>
      <c r="AO51" s="34">
        <f t="shared" si="6"/>
        <v>-70.200000000000017</v>
      </c>
      <c r="AP51" s="34">
        <f t="shared" si="6"/>
        <v>0</v>
      </c>
      <c r="AQ51" s="34">
        <f t="shared" si="6"/>
        <v>-1.75</v>
      </c>
      <c r="AR51" s="34">
        <f t="shared" si="6"/>
        <v>-10.75</v>
      </c>
      <c r="AS51" s="42">
        <f t="shared" si="6"/>
        <v>215</v>
      </c>
    </row>
    <row r="52" spans="1:45" s="18" customFormat="1" ht="15" customHeight="1" outlineLevel="2" x14ac:dyDescent="0.25">
      <c r="A52" s="26">
        <f t="shared" si="1"/>
        <v>4</v>
      </c>
      <c r="B52" s="27">
        <v>44652</v>
      </c>
      <c r="C52" s="17" t="s">
        <v>45</v>
      </c>
      <c r="D52" s="17" t="s">
        <v>750</v>
      </c>
      <c r="E52" s="17" t="s">
        <v>751</v>
      </c>
      <c r="F52" s="17" t="s">
        <v>752</v>
      </c>
      <c r="G52" s="17" t="s">
        <v>753</v>
      </c>
      <c r="H52" s="17" t="s">
        <v>754</v>
      </c>
      <c r="I52" s="17" t="s">
        <v>368</v>
      </c>
      <c r="J52" s="17">
        <v>2018</v>
      </c>
      <c r="K52" s="17" t="s">
        <v>57</v>
      </c>
      <c r="L52" s="18">
        <v>56.65</v>
      </c>
      <c r="M52" s="18" t="s">
        <v>30</v>
      </c>
      <c r="N52" s="23">
        <v>44654</v>
      </c>
      <c r="O52" s="17">
        <v>5415316706</v>
      </c>
      <c r="P52" s="18" t="s">
        <v>41</v>
      </c>
      <c r="Q52" s="18" t="s">
        <v>48</v>
      </c>
      <c r="S52" s="18">
        <v>125063167697</v>
      </c>
      <c r="T52" s="18">
        <v>2516394693002</v>
      </c>
      <c r="U52" s="18" t="s">
        <v>340</v>
      </c>
      <c r="W52" s="18">
        <v>1</v>
      </c>
      <c r="X52" s="18">
        <v>50</v>
      </c>
      <c r="Y52" s="18">
        <v>10</v>
      </c>
      <c r="AB52" s="22">
        <v>0</v>
      </c>
      <c r="AC52" s="18">
        <v>-0.35</v>
      </c>
      <c r="AD52" s="18">
        <v>-3</v>
      </c>
      <c r="AH52" s="18">
        <v>60</v>
      </c>
      <c r="AI52" s="18" t="s">
        <v>30</v>
      </c>
      <c r="AM52" s="20">
        <v>56.65</v>
      </c>
      <c r="AN52" s="20">
        <v>10</v>
      </c>
      <c r="AO52" s="20"/>
      <c r="AP52" s="20"/>
      <c r="AQ52" s="20">
        <v>-0.35</v>
      </c>
      <c r="AR52" s="20">
        <v>-3</v>
      </c>
      <c r="AS52" s="41">
        <f t="shared" ref="AS52:AS70" si="7">AM52-AQ52-AR52</f>
        <v>60</v>
      </c>
    </row>
    <row r="53" spans="1:45" s="18" customFormat="1" ht="15" customHeight="1" outlineLevel="2" x14ac:dyDescent="0.25">
      <c r="A53" s="26">
        <f t="shared" si="1"/>
        <v>4</v>
      </c>
      <c r="B53" s="27">
        <v>44653</v>
      </c>
      <c r="C53" s="17" t="s">
        <v>45</v>
      </c>
      <c r="D53" s="17" t="s">
        <v>743</v>
      </c>
      <c r="E53" s="17" t="s">
        <v>744</v>
      </c>
      <c r="F53" s="17" t="s">
        <v>745</v>
      </c>
      <c r="G53" s="17" t="s">
        <v>746</v>
      </c>
      <c r="H53" s="17" t="s">
        <v>747</v>
      </c>
      <c r="I53" s="17" t="s">
        <v>748</v>
      </c>
      <c r="J53" s="17">
        <v>13750</v>
      </c>
      <c r="K53" s="17" t="s">
        <v>65</v>
      </c>
      <c r="L53" s="18">
        <v>70.900000000000006</v>
      </c>
      <c r="M53" s="18" t="s">
        <v>30</v>
      </c>
      <c r="N53" s="23">
        <v>44655</v>
      </c>
      <c r="O53" s="17">
        <v>5416289858</v>
      </c>
      <c r="P53" s="18" t="s">
        <v>41</v>
      </c>
      <c r="Q53" s="18" t="s">
        <v>48</v>
      </c>
      <c r="S53" s="18">
        <v>125076708206</v>
      </c>
      <c r="T53" s="18">
        <v>2516692366002</v>
      </c>
      <c r="U53" s="18" t="s">
        <v>198</v>
      </c>
      <c r="W53" s="18">
        <v>1</v>
      </c>
      <c r="X53" s="18">
        <v>60</v>
      </c>
      <c r="Y53" s="18">
        <v>15</v>
      </c>
      <c r="AB53" s="22">
        <v>0</v>
      </c>
      <c r="AC53" s="18">
        <v>-0.35</v>
      </c>
      <c r="AD53" s="18">
        <v>-3.75</v>
      </c>
      <c r="AG53" s="18">
        <v>0</v>
      </c>
      <c r="AH53" s="18">
        <v>75</v>
      </c>
      <c r="AI53" s="18" t="s">
        <v>30</v>
      </c>
      <c r="AM53" s="20">
        <v>70.900000000000006</v>
      </c>
      <c r="AN53" s="20">
        <v>15</v>
      </c>
      <c r="AO53" s="20"/>
      <c r="AP53" s="20"/>
      <c r="AQ53" s="20">
        <v>-0.35</v>
      </c>
      <c r="AR53" s="20">
        <v>-3.75</v>
      </c>
      <c r="AS53" s="41">
        <f t="shared" si="7"/>
        <v>75</v>
      </c>
    </row>
    <row r="54" spans="1:45" s="18" customFormat="1" ht="15" customHeight="1" outlineLevel="2" x14ac:dyDescent="0.25">
      <c r="A54" s="26">
        <f t="shared" si="1"/>
        <v>4</v>
      </c>
      <c r="B54" s="27">
        <v>44653</v>
      </c>
      <c r="C54" s="17" t="s">
        <v>40</v>
      </c>
      <c r="D54" s="17"/>
      <c r="E54" s="17"/>
      <c r="F54" s="17"/>
      <c r="G54" s="17"/>
      <c r="H54" s="17"/>
      <c r="I54" s="17"/>
      <c r="J54" s="17"/>
      <c r="K54" s="17"/>
      <c r="L54" s="18">
        <v>-132.30000000000001</v>
      </c>
      <c r="M54" s="18" t="s">
        <v>30</v>
      </c>
      <c r="N54" s="17"/>
      <c r="O54" s="17">
        <v>5414226506</v>
      </c>
      <c r="P54" s="18" t="s">
        <v>41</v>
      </c>
      <c r="AB54" s="22">
        <v>0</v>
      </c>
      <c r="AH54" s="18">
        <v>-132.30000000000001</v>
      </c>
      <c r="AI54" s="18" t="s">
        <v>30</v>
      </c>
      <c r="AK54" s="18" t="s">
        <v>749</v>
      </c>
      <c r="AL54" s="18" t="s">
        <v>43</v>
      </c>
      <c r="AM54" s="20"/>
      <c r="AN54" s="20"/>
      <c r="AO54" s="20">
        <v>-132.30000000000001</v>
      </c>
      <c r="AP54" s="20"/>
      <c r="AQ54" s="20"/>
      <c r="AR54" s="20"/>
      <c r="AS54" s="41">
        <f t="shared" si="7"/>
        <v>0</v>
      </c>
    </row>
    <row r="55" spans="1:45" s="18" customFormat="1" ht="15" customHeight="1" outlineLevel="2" x14ac:dyDescent="0.25">
      <c r="A55" s="26">
        <f t="shared" si="1"/>
        <v>4</v>
      </c>
      <c r="B55" s="27">
        <v>44654</v>
      </c>
      <c r="C55" s="17" t="s">
        <v>40</v>
      </c>
      <c r="D55" s="17"/>
      <c r="E55" s="17"/>
      <c r="F55" s="17"/>
      <c r="G55" s="17"/>
      <c r="H55" s="17"/>
      <c r="I55" s="17"/>
      <c r="J55" s="17"/>
      <c r="K55" s="17"/>
      <c r="L55" s="18">
        <v>-56.65</v>
      </c>
      <c r="M55" s="18" t="s">
        <v>30</v>
      </c>
      <c r="N55" s="17"/>
      <c r="O55" s="17">
        <v>5415316706</v>
      </c>
      <c r="P55" s="18" t="s">
        <v>41</v>
      </c>
      <c r="AB55" s="22">
        <v>0</v>
      </c>
      <c r="AH55" s="18">
        <v>-56.65</v>
      </c>
      <c r="AI55" s="18" t="s">
        <v>30</v>
      </c>
      <c r="AK55" s="18" t="s">
        <v>742</v>
      </c>
      <c r="AL55" s="18" t="s">
        <v>43</v>
      </c>
      <c r="AM55" s="20"/>
      <c r="AN55" s="20"/>
      <c r="AO55" s="20">
        <v>-56.65</v>
      </c>
      <c r="AP55" s="20"/>
      <c r="AQ55" s="20"/>
      <c r="AR55" s="20"/>
      <c r="AS55" s="41">
        <f t="shared" si="7"/>
        <v>0</v>
      </c>
    </row>
    <row r="56" spans="1:45" s="18" customFormat="1" ht="15" customHeight="1" outlineLevel="2" x14ac:dyDescent="0.25">
      <c r="A56" s="26">
        <f t="shared" si="1"/>
        <v>4</v>
      </c>
      <c r="B56" s="27">
        <v>44655</v>
      </c>
      <c r="C56" s="17" t="s">
        <v>40</v>
      </c>
      <c r="D56" s="17"/>
      <c r="E56" s="17"/>
      <c r="F56" s="17"/>
      <c r="G56" s="17"/>
      <c r="H56" s="17"/>
      <c r="I56" s="17"/>
      <c r="J56" s="17"/>
      <c r="K56" s="17"/>
      <c r="L56" s="18">
        <v>-70.900000000000006</v>
      </c>
      <c r="M56" s="18" t="s">
        <v>30</v>
      </c>
      <c r="N56" s="17"/>
      <c r="O56" s="17">
        <v>5416289858</v>
      </c>
      <c r="P56" s="18" t="s">
        <v>41</v>
      </c>
      <c r="AB56" s="22">
        <v>0</v>
      </c>
      <c r="AH56" s="18">
        <v>-70.900000000000006</v>
      </c>
      <c r="AI56" s="18" t="s">
        <v>30</v>
      </c>
      <c r="AK56" s="18" t="s">
        <v>741</v>
      </c>
      <c r="AL56" s="18" t="s">
        <v>43</v>
      </c>
      <c r="AM56" s="20"/>
      <c r="AN56" s="20"/>
      <c r="AO56" s="20">
        <v>-70.900000000000006</v>
      </c>
      <c r="AP56" s="20"/>
      <c r="AQ56" s="20"/>
      <c r="AR56" s="20"/>
      <c r="AS56" s="41">
        <f t="shared" si="7"/>
        <v>0</v>
      </c>
    </row>
    <row r="57" spans="1:45" s="18" customFormat="1" ht="15" customHeight="1" outlineLevel="2" x14ac:dyDescent="0.25">
      <c r="A57" s="26">
        <f t="shared" si="1"/>
        <v>4</v>
      </c>
      <c r="B57" s="27">
        <v>44660</v>
      </c>
      <c r="C57" s="17" t="s">
        <v>45</v>
      </c>
      <c r="D57" s="17" t="s">
        <v>736</v>
      </c>
      <c r="E57" s="17" t="s">
        <v>737</v>
      </c>
      <c r="F57" s="17" t="s">
        <v>738</v>
      </c>
      <c r="G57" s="17" t="s">
        <v>739</v>
      </c>
      <c r="H57" s="17" t="s">
        <v>740</v>
      </c>
      <c r="I57" s="17"/>
      <c r="J57" s="17">
        <v>18109</v>
      </c>
      <c r="K57" s="17" t="s">
        <v>47</v>
      </c>
      <c r="L57" s="18">
        <v>61.4</v>
      </c>
      <c r="M57" s="18" t="s">
        <v>30</v>
      </c>
      <c r="N57" s="23">
        <v>44662</v>
      </c>
      <c r="O57" s="17">
        <v>5424817226</v>
      </c>
      <c r="P57" s="18" t="s">
        <v>41</v>
      </c>
      <c r="Q57" s="18" t="s">
        <v>48</v>
      </c>
      <c r="S57" s="18">
        <v>125063167697</v>
      </c>
      <c r="T57" s="18">
        <v>2518405966002</v>
      </c>
      <c r="U57" s="18" t="s">
        <v>340</v>
      </c>
      <c r="W57" s="18">
        <v>1</v>
      </c>
      <c r="X57" s="18">
        <v>50</v>
      </c>
      <c r="Y57" s="18">
        <v>15</v>
      </c>
      <c r="AB57" s="22">
        <v>0</v>
      </c>
      <c r="AC57" s="18">
        <v>-0.35</v>
      </c>
      <c r="AD57" s="18">
        <v>-3.25</v>
      </c>
      <c r="AG57" s="18">
        <v>0</v>
      </c>
      <c r="AH57" s="18">
        <v>65</v>
      </c>
      <c r="AI57" s="18" t="s">
        <v>30</v>
      </c>
      <c r="AM57" s="20">
        <v>61.4</v>
      </c>
      <c r="AN57" s="20">
        <v>15</v>
      </c>
      <c r="AO57" s="20"/>
      <c r="AP57" s="20"/>
      <c r="AQ57" s="20">
        <v>-0.35</v>
      </c>
      <c r="AR57" s="20">
        <v>-3.25</v>
      </c>
      <c r="AS57" s="41">
        <f t="shared" si="7"/>
        <v>65</v>
      </c>
    </row>
    <row r="58" spans="1:45" s="18" customFormat="1" ht="15" customHeight="1" outlineLevel="2" x14ac:dyDescent="0.25">
      <c r="A58" s="26">
        <f t="shared" si="1"/>
        <v>4</v>
      </c>
      <c r="B58" s="27">
        <v>44662</v>
      </c>
      <c r="C58" s="17" t="s">
        <v>40</v>
      </c>
      <c r="D58" s="17"/>
      <c r="E58" s="17"/>
      <c r="F58" s="17"/>
      <c r="G58" s="17"/>
      <c r="H58" s="17"/>
      <c r="I58" s="17"/>
      <c r="J58" s="17"/>
      <c r="K58" s="17"/>
      <c r="L58" s="18">
        <v>-61.4</v>
      </c>
      <c r="M58" s="18" t="s">
        <v>30</v>
      </c>
      <c r="N58" s="17"/>
      <c r="O58" s="17">
        <v>5424817226</v>
      </c>
      <c r="P58" s="18" t="s">
        <v>41</v>
      </c>
      <c r="AB58" s="22">
        <v>0</v>
      </c>
      <c r="AH58" s="18">
        <v>-61.4</v>
      </c>
      <c r="AI58" s="18" t="s">
        <v>30</v>
      </c>
      <c r="AK58" s="18" t="s">
        <v>735</v>
      </c>
      <c r="AL58" s="18" t="s">
        <v>43</v>
      </c>
      <c r="AM58" s="20"/>
      <c r="AN58" s="20"/>
      <c r="AO58" s="20">
        <v>-61.4</v>
      </c>
      <c r="AP58" s="20"/>
      <c r="AQ58" s="20"/>
      <c r="AR58" s="20"/>
      <c r="AS58" s="41">
        <f t="shared" si="7"/>
        <v>0</v>
      </c>
    </row>
    <row r="59" spans="1:45" s="18" customFormat="1" ht="15" customHeight="1" outlineLevel="2" x14ac:dyDescent="0.25">
      <c r="A59" s="26">
        <f t="shared" si="1"/>
        <v>4</v>
      </c>
      <c r="B59" s="27">
        <v>44665</v>
      </c>
      <c r="C59" s="17" t="s">
        <v>45</v>
      </c>
      <c r="D59" s="17" t="s">
        <v>728</v>
      </c>
      <c r="E59" s="17" t="s">
        <v>729</v>
      </c>
      <c r="F59" s="17" t="s">
        <v>730</v>
      </c>
      <c r="G59" s="17" t="s">
        <v>731</v>
      </c>
      <c r="H59" s="17" t="s">
        <v>732</v>
      </c>
      <c r="I59" s="17" t="s">
        <v>733</v>
      </c>
      <c r="J59" s="17">
        <v>31621</v>
      </c>
      <c r="K59" s="17" t="s">
        <v>65</v>
      </c>
      <c r="L59" s="18">
        <v>80.400000000000006</v>
      </c>
      <c r="M59" s="18" t="s">
        <v>30</v>
      </c>
      <c r="N59" s="23">
        <v>44668</v>
      </c>
      <c r="O59" s="17">
        <v>5431956794</v>
      </c>
      <c r="P59" s="18" t="s">
        <v>41</v>
      </c>
      <c r="Q59" s="18" t="s">
        <v>48</v>
      </c>
      <c r="S59" s="18">
        <v>125132276318</v>
      </c>
      <c r="T59" s="18">
        <v>2520419017002</v>
      </c>
      <c r="U59" s="18" t="s">
        <v>734</v>
      </c>
      <c r="W59" s="18">
        <v>1</v>
      </c>
      <c r="X59" s="18">
        <v>70</v>
      </c>
      <c r="Y59" s="18">
        <v>15</v>
      </c>
      <c r="AB59" s="22">
        <v>0</v>
      </c>
      <c r="AC59" s="18">
        <v>-0.35</v>
      </c>
      <c r="AD59" s="18">
        <v>-4.25</v>
      </c>
      <c r="AG59" s="18">
        <v>0</v>
      </c>
      <c r="AH59" s="18">
        <v>85</v>
      </c>
      <c r="AI59" s="18" t="s">
        <v>30</v>
      </c>
      <c r="AM59" s="20">
        <v>80.400000000000006</v>
      </c>
      <c r="AN59" s="20">
        <v>15</v>
      </c>
      <c r="AO59" s="20"/>
      <c r="AP59" s="20"/>
      <c r="AQ59" s="20">
        <v>-0.35</v>
      </c>
      <c r="AR59" s="20">
        <v>-4.25</v>
      </c>
      <c r="AS59" s="41">
        <f t="shared" si="7"/>
        <v>85</v>
      </c>
    </row>
    <row r="60" spans="1:45" s="18" customFormat="1" ht="15" customHeight="1" outlineLevel="2" x14ac:dyDescent="0.25">
      <c r="A60" s="26">
        <f t="shared" si="1"/>
        <v>4</v>
      </c>
      <c r="B60" s="27">
        <v>44665</v>
      </c>
      <c r="C60" s="17" t="s">
        <v>33</v>
      </c>
      <c r="D60" s="17"/>
      <c r="E60" s="17"/>
      <c r="F60" s="17"/>
      <c r="G60" s="17"/>
      <c r="H60" s="17"/>
      <c r="I60" s="17"/>
      <c r="J60" s="17"/>
      <c r="K60" s="17"/>
      <c r="L60" s="18">
        <v>-5.04</v>
      </c>
      <c r="M60" s="18" t="s">
        <v>30</v>
      </c>
      <c r="N60" s="23">
        <v>44668</v>
      </c>
      <c r="O60" s="17">
        <v>5431956794</v>
      </c>
      <c r="P60" s="18" t="s">
        <v>41</v>
      </c>
      <c r="Q60" s="18" t="s">
        <v>48</v>
      </c>
      <c r="S60" s="18">
        <v>125132276318</v>
      </c>
      <c r="AB60" s="22">
        <v>0</v>
      </c>
      <c r="AH60" s="18">
        <v>-5.04</v>
      </c>
      <c r="AI60" s="18" t="s">
        <v>30</v>
      </c>
      <c r="AK60" s="18" t="s">
        <v>727</v>
      </c>
      <c r="AL60" s="18" t="s">
        <v>39</v>
      </c>
      <c r="AM60" s="20"/>
      <c r="AN60" s="20"/>
      <c r="AO60" s="20"/>
      <c r="AP60" s="20">
        <v>-5.04</v>
      </c>
      <c r="AQ60" s="20"/>
      <c r="AR60" s="20"/>
      <c r="AS60" s="41">
        <f t="shared" si="7"/>
        <v>0</v>
      </c>
    </row>
    <row r="61" spans="1:45" s="18" customFormat="1" ht="15" customHeight="1" outlineLevel="2" x14ac:dyDescent="0.25">
      <c r="A61" s="26">
        <f t="shared" si="1"/>
        <v>4</v>
      </c>
      <c r="B61" s="27">
        <v>44667</v>
      </c>
      <c r="C61" s="17" t="s">
        <v>45</v>
      </c>
      <c r="D61" s="17" t="s">
        <v>722</v>
      </c>
      <c r="E61" s="17" t="s">
        <v>723</v>
      </c>
      <c r="F61" s="17" t="s">
        <v>724</v>
      </c>
      <c r="G61" s="17" t="s">
        <v>725</v>
      </c>
      <c r="H61" s="17" t="s">
        <v>726</v>
      </c>
      <c r="I61" s="17" t="s">
        <v>189</v>
      </c>
      <c r="J61" s="17">
        <v>10093</v>
      </c>
      <c r="K61" s="17" t="s">
        <v>57</v>
      </c>
      <c r="L61" s="18">
        <v>66.150000000000006</v>
      </c>
      <c r="M61" s="18" t="s">
        <v>30</v>
      </c>
      <c r="N61" s="23">
        <v>44670</v>
      </c>
      <c r="O61" s="17">
        <v>5433942626</v>
      </c>
      <c r="P61" s="18" t="s">
        <v>41</v>
      </c>
      <c r="Q61" s="18" t="s">
        <v>48</v>
      </c>
      <c r="S61" s="18">
        <v>125076708206</v>
      </c>
      <c r="T61" s="18">
        <v>2521157454002</v>
      </c>
      <c r="U61" s="18" t="s">
        <v>198</v>
      </c>
      <c r="W61" s="18">
        <v>1</v>
      </c>
      <c r="X61" s="18">
        <v>60</v>
      </c>
      <c r="Y61" s="18">
        <v>10</v>
      </c>
      <c r="AB61" s="22">
        <v>0</v>
      </c>
      <c r="AC61" s="18">
        <v>-0.35</v>
      </c>
      <c r="AD61" s="18">
        <v>-3.5</v>
      </c>
      <c r="AH61" s="18">
        <v>70</v>
      </c>
      <c r="AI61" s="18" t="s">
        <v>30</v>
      </c>
      <c r="AM61" s="20">
        <v>66.150000000000006</v>
      </c>
      <c r="AN61" s="20">
        <v>10</v>
      </c>
      <c r="AO61" s="20"/>
      <c r="AP61" s="20"/>
      <c r="AQ61" s="20">
        <v>-0.35</v>
      </c>
      <c r="AR61" s="20">
        <v>-3.5</v>
      </c>
      <c r="AS61" s="41">
        <f t="shared" si="7"/>
        <v>70</v>
      </c>
    </row>
    <row r="62" spans="1:45" s="18" customFormat="1" ht="15" customHeight="1" outlineLevel="2" x14ac:dyDescent="0.25">
      <c r="A62" s="26">
        <f t="shared" si="1"/>
        <v>4</v>
      </c>
      <c r="B62" s="27">
        <v>44668</v>
      </c>
      <c r="C62" s="17" t="s">
        <v>40</v>
      </c>
      <c r="D62" s="17"/>
      <c r="E62" s="17"/>
      <c r="F62" s="17"/>
      <c r="G62" s="17"/>
      <c r="H62" s="17"/>
      <c r="I62" s="17"/>
      <c r="J62" s="17"/>
      <c r="K62" s="17"/>
      <c r="L62" s="18">
        <v>-75.36</v>
      </c>
      <c r="M62" s="18" t="s">
        <v>30</v>
      </c>
      <c r="N62" s="17"/>
      <c r="O62" s="17">
        <v>5431956794</v>
      </c>
      <c r="P62" s="18" t="s">
        <v>41</v>
      </c>
      <c r="AB62" s="22">
        <v>0</v>
      </c>
      <c r="AH62" s="18">
        <v>-75.36</v>
      </c>
      <c r="AI62" s="18" t="s">
        <v>30</v>
      </c>
      <c r="AK62" s="18" t="s">
        <v>721</v>
      </c>
      <c r="AL62" s="18" t="s">
        <v>43</v>
      </c>
      <c r="AM62" s="20"/>
      <c r="AN62" s="20"/>
      <c r="AO62" s="20">
        <v>-75.36</v>
      </c>
      <c r="AP62" s="20"/>
      <c r="AQ62" s="20"/>
      <c r="AR62" s="20"/>
      <c r="AS62" s="41">
        <f t="shared" si="7"/>
        <v>0</v>
      </c>
    </row>
    <row r="63" spans="1:45" s="18" customFormat="1" ht="15" customHeight="1" outlineLevel="2" x14ac:dyDescent="0.25">
      <c r="A63" s="26">
        <f t="shared" si="1"/>
        <v>4</v>
      </c>
      <c r="B63" s="27">
        <v>44670</v>
      </c>
      <c r="C63" s="17" t="s">
        <v>40</v>
      </c>
      <c r="D63" s="17"/>
      <c r="E63" s="17"/>
      <c r="F63" s="17"/>
      <c r="G63" s="17"/>
      <c r="H63" s="17"/>
      <c r="I63" s="17"/>
      <c r="J63" s="17"/>
      <c r="K63" s="17"/>
      <c r="L63" s="18">
        <v>-66.150000000000006</v>
      </c>
      <c r="M63" s="18" t="s">
        <v>30</v>
      </c>
      <c r="N63" s="17"/>
      <c r="O63" s="17">
        <v>5433942626</v>
      </c>
      <c r="P63" s="18" t="s">
        <v>41</v>
      </c>
      <c r="AB63" s="22">
        <v>0</v>
      </c>
      <c r="AH63" s="18">
        <v>-66.150000000000006</v>
      </c>
      <c r="AI63" s="18" t="s">
        <v>30</v>
      </c>
      <c r="AK63" s="18" t="s">
        <v>720</v>
      </c>
      <c r="AL63" s="18" t="s">
        <v>43</v>
      </c>
      <c r="AM63" s="20"/>
      <c r="AN63" s="20"/>
      <c r="AO63" s="20">
        <v>-66.150000000000006</v>
      </c>
      <c r="AP63" s="20"/>
      <c r="AQ63" s="20"/>
      <c r="AR63" s="20"/>
      <c r="AS63" s="41">
        <f t="shared" si="7"/>
        <v>0</v>
      </c>
    </row>
    <row r="64" spans="1:45" s="18" customFormat="1" ht="15" customHeight="1" outlineLevel="2" x14ac:dyDescent="0.25">
      <c r="A64" s="26">
        <f t="shared" si="1"/>
        <v>4</v>
      </c>
      <c r="B64" s="27">
        <v>44676</v>
      </c>
      <c r="C64" s="17" t="s">
        <v>45</v>
      </c>
      <c r="D64" s="17" t="s">
        <v>715</v>
      </c>
      <c r="E64" s="17" t="s">
        <v>716</v>
      </c>
      <c r="F64" s="17" t="s">
        <v>717</v>
      </c>
      <c r="G64" s="17" t="s">
        <v>718</v>
      </c>
      <c r="H64" s="17" t="s">
        <v>719</v>
      </c>
      <c r="I64" s="17" t="s">
        <v>361</v>
      </c>
      <c r="J64" s="17">
        <v>24060</v>
      </c>
      <c r="K64" s="17" t="s">
        <v>57</v>
      </c>
      <c r="L64" s="18">
        <v>56.65</v>
      </c>
      <c r="M64" s="18" t="s">
        <v>30</v>
      </c>
      <c r="N64" s="23">
        <v>44678</v>
      </c>
      <c r="O64" s="17">
        <v>5443485866</v>
      </c>
      <c r="P64" s="18" t="s">
        <v>41</v>
      </c>
      <c r="Q64" s="18" t="s">
        <v>48</v>
      </c>
      <c r="S64" s="18">
        <v>125076708206</v>
      </c>
      <c r="T64" s="18">
        <v>2523777422002</v>
      </c>
      <c r="U64" s="18" t="s">
        <v>198</v>
      </c>
      <c r="W64" s="18">
        <v>1</v>
      </c>
      <c r="X64" s="18">
        <v>50</v>
      </c>
      <c r="Y64" s="18">
        <v>10</v>
      </c>
      <c r="AB64" s="22">
        <v>0</v>
      </c>
      <c r="AC64" s="18">
        <v>-0.35</v>
      </c>
      <c r="AD64" s="18">
        <v>-3</v>
      </c>
      <c r="AH64" s="18">
        <v>60</v>
      </c>
      <c r="AI64" s="18" t="s">
        <v>30</v>
      </c>
      <c r="AM64" s="20">
        <v>56.65</v>
      </c>
      <c r="AN64" s="20">
        <v>10</v>
      </c>
      <c r="AO64" s="20"/>
      <c r="AP64" s="20"/>
      <c r="AQ64" s="20">
        <v>-0.35</v>
      </c>
      <c r="AR64" s="20">
        <v>-3</v>
      </c>
      <c r="AS64" s="41">
        <f t="shared" si="7"/>
        <v>60</v>
      </c>
    </row>
    <row r="65" spans="1:45" s="18" customFormat="1" ht="15" customHeight="1" outlineLevel="2" x14ac:dyDescent="0.25">
      <c r="A65" s="26">
        <f t="shared" si="1"/>
        <v>4</v>
      </c>
      <c r="B65" s="27">
        <v>44677</v>
      </c>
      <c r="C65" s="17" t="s">
        <v>45</v>
      </c>
      <c r="D65" s="17" t="s">
        <v>710</v>
      </c>
      <c r="E65" s="17" t="s">
        <v>711</v>
      </c>
      <c r="F65" s="17" t="s">
        <v>712</v>
      </c>
      <c r="G65" s="17" t="s">
        <v>713</v>
      </c>
      <c r="H65" s="17" t="s">
        <v>128</v>
      </c>
      <c r="I65" s="17" t="s">
        <v>56</v>
      </c>
      <c r="J65" s="17">
        <v>165</v>
      </c>
      <c r="K65" s="17" t="s">
        <v>57</v>
      </c>
      <c r="L65" s="18">
        <v>66.150000000000006</v>
      </c>
      <c r="M65" s="18" t="s">
        <v>30</v>
      </c>
      <c r="N65" s="23">
        <v>44679</v>
      </c>
      <c r="O65" s="17">
        <v>5444855690</v>
      </c>
      <c r="P65" s="18" t="s">
        <v>41</v>
      </c>
      <c r="Q65" s="18" t="s">
        <v>48</v>
      </c>
      <c r="S65" s="18">
        <v>124484799485</v>
      </c>
      <c r="T65" s="18">
        <v>2524264795002</v>
      </c>
      <c r="U65" s="18" t="s">
        <v>714</v>
      </c>
      <c r="W65" s="18">
        <v>1</v>
      </c>
      <c r="X65" s="18">
        <v>60</v>
      </c>
      <c r="Y65" s="18">
        <v>10</v>
      </c>
      <c r="AB65" s="22">
        <v>0</v>
      </c>
      <c r="AC65" s="18">
        <v>-0.35</v>
      </c>
      <c r="AD65" s="18">
        <v>-3.5</v>
      </c>
      <c r="AH65" s="18">
        <v>70</v>
      </c>
      <c r="AI65" s="18" t="s">
        <v>30</v>
      </c>
      <c r="AM65" s="20">
        <v>66.150000000000006</v>
      </c>
      <c r="AN65" s="20">
        <v>10</v>
      </c>
      <c r="AO65" s="20"/>
      <c r="AP65" s="20"/>
      <c r="AQ65" s="20">
        <v>-0.35</v>
      </c>
      <c r="AR65" s="20">
        <v>-3.5</v>
      </c>
      <c r="AS65" s="41">
        <f t="shared" si="7"/>
        <v>70</v>
      </c>
    </row>
    <row r="66" spans="1:45" s="18" customFormat="1" ht="15" customHeight="1" outlineLevel="2" x14ac:dyDescent="0.25">
      <c r="A66" s="26">
        <f t="shared" si="1"/>
        <v>4</v>
      </c>
      <c r="B66" s="27">
        <v>44678</v>
      </c>
      <c r="C66" s="17" t="s">
        <v>45</v>
      </c>
      <c r="D66" s="17" t="s">
        <v>699</v>
      </c>
      <c r="E66" s="17" t="s">
        <v>700</v>
      </c>
      <c r="F66" s="17" t="s">
        <v>701</v>
      </c>
      <c r="G66" s="17" t="s">
        <v>702</v>
      </c>
      <c r="H66" s="17" t="s">
        <v>703</v>
      </c>
      <c r="I66" s="17" t="s">
        <v>398</v>
      </c>
      <c r="J66" s="17">
        <v>55032</v>
      </c>
      <c r="K66" s="17" t="s">
        <v>57</v>
      </c>
      <c r="L66" s="18">
        <v>66.150000000000006</v>
      </c>
      <c r="M66" s="18" t="s">
        <v>30</v>
      </c>
      <c r="N66" s="23">
        <v>44680</v>
      </c>
      <c r="O66" s="17">
        <v>5445953138</v>
      </c>
      <c r="P66" s="18" t="s">
        <v>41</v>
      </c>
      <c r="Q66" s="18" t="s">
        <v>48</v>
      </c>
      <c r="S66" s="18">
        <v>125076708206</v>
      </c>
      <c r="T66" s="18">
        <v>2524416865002</v>
      </c>
      <c r="U66" s="18" t="s">
        <v>198</v>
      </c>
      <c r="W66" s="18">
        <v>1</v>
      </c>
      <c r="X66" s="18">
        <v>60</v>
      </c>
      <c r="Y66" s="18">
        <v>10</v>
      </c>
      <c r="AB66" s="22">
        <v>0</v>
      </c>
      <c r="AC66" s="18">
        <v>-0.35</v>
      </c>
      <c r="AD66" s="18">
        <v>-3.5</v>
      </c>
      <c r="AH66" s="18">
        <v>70</v>
      </c>
      <c r="AI66" s="18" t="s">
        <v>30</v>
      </c>
      <c r="AM66" s="20">
        <v>66.150000000000006</v>
      </c>
      <c r="AN66" s="20">
        <v>10</v>
      </c>
      <c r="AO66" s="20"/>
      <c r="AP66" s="20"/>
      <c r="AQ66" s="20">
        <v>-0.35</v>
      </c>
      <c r="AR66" s="20">
        <v>-3.5</v>
      </c>
      <c r="AS66" s="41">
        <f t="shared" si="7"/>
        <v>70</v>
      </c>
    </row>
    <row r="67" spans="1:45" s="18" customFormat="1" ht="15" customHeight="1" outlineLevel="2" x14ac:dyDescent="0.25">
      <c r="A67" s="26">
        <f t="shared" ref="A67:A130" si="8">MONTH(B67)</f>
        <v>4</v>
      </c>
      <c r="B67" s="27">
        <v>44678</v>
      </c>
      <c r="C67" s="17" t="s">
        <v>45</v>
      </c>
      <c r="D67" s="17" t="s">
        <v>705</v>
      </c>
      <c r="E67" s="17" t="s">
        <v>706</v>
      </c>
      <c r="F67" s="17" t="s">
        <v>707</v>
      </c>
      <c r="G67" s="17" t="s">
        <v>708</v>
      </c>
      <c r="H67" s="17" t="s">
        <v>709</v>
      </c>
      <c r="I67" s="17" t="s">
        <v>709</v>
      </c>
      <c r="J67" s="17">
        <v>28003</v>
      </c>
      <c r="K67" s="17" t="s">
        <v>65</v>
      </c>
      <c r="L67" s="18">
        <v>70.900000000000006</v>
      </c>
      <c r="M67" s="18" t="s">
        <v>30</v>
      </c>
      <c r="N67" s="23">
        <v>44680</v>
      </c>
      <c r="O67" s="17">
        <v>5445953138</v>
      </c>
      <c r="P67" s="18" t="s">
        <v>41</v>
      </c>
      <c r="Q67" s="18" t="s">
        <v>48</v>
      </c>
      <c r="S67" s="18">
        <v>125076708206</v>
      </c>
      <c r="T67" s="18">
        <v>2524341988002</v>
      </c>
      <c r="U67" s="18" t="s">
        <v>198</v>
      </c>
      <c r="W67" s="18">
        <v>1</v>
      </c>
      <c r="X67" s="18">
        <v>60</v>
      </c>
      <c r="Y67" s="18">
        <v>15</v>
      </c>
      <c r="AB67" s="22">
        <v>0</v>
      </c>
      <c r="AC67" s="18">
        <v>-0.35</v>
      </c>
      <c r="AD67" s="18">
        <v>-3.75</v>
      </c>
      <c r="AG67" s="18">
        <v>0</v>
      </c>
      <c r="AH67" s="18">
        <v>75</v>
      </c>
      <c r="AI67" s="18" t="s">
        <v>30</v>
      </c>
      <c r="AM67" s="20">
        <v>70.900000000000006</v>
      </c>
      <c r="AN67" s="20">
        <v>15</v>
      </c>
      <c r="AO67" s="20"/>
      <c r="AP67" s="20"/>
      <c r="AQ67" s="20">
        <v>-0.35</v>
      </c>
      <c r="AR67" s="20">
        <v>-3.75</v>
      </c>
      <c r="AS67" s="41">
        <f t="shared" si="7"/>
        <v>75</v>
      </c>
    </row>
    <row r="68" spans="1:45" s="18" customFormat="1" ht="15" customHeight="1" outlineLevel="2" x14ac:dyDescent="0.25">
      <c r="A68" s="26">
        <f t="shared" si="8"/>
        <v>4</v>
      </c>
      <c r="B68" s="27">
        <v>44678</v>
      </c>
      <c r="C68" s="17" t="s">
        <v>40</v>
      </c>
      <c r="D68" s="17"/>
      <c r="E68" s="17"/>
      <c r="F68" s="17"/>
      <c r="G68" s="17"/>
      <c r="H68" s="17"/>
      <c r="I68" s="17"/>
      <c r="J68" s="17"/>
      <c r="K68" s="17"/>
      <c r="L68" s="18">
        <v>-56.65</v>
      </c>
      <c r="M68" s="18" t="s">
        <v>30</v>
      </c>
      <c r="N68" s="17"/>
      <c r="O68" s="17">
        <v>5443485866</v>
      </c>
      <c r="P68" s="18" t="s">
        <v>41</v>
      </c>
      <c r="AB68" s="22">
        <v>0</v>
      </c>
      <c r="AH68" s="18">
        <v>-56.65</v>
      </c>
      <c r="AI68" s="18" t="s">
        <v>30</v>
      </c>
      <c r="AK68" s="18" t="s">
        <v>704</v>
      </c>
      <c r="AL68" s="18" t="s">
        <v>43</v>
      </c>
      <c r="AM68" s="20"/>
      <c r="AN68" s="20"/>
      <c r="AO68" s="20">
        <v>-56.65</v>
      </c>
      <c r="AP68" s="20"/>
      <c r="AQ68" s="20"/>
      <c r="AR68" s="20"/>
      <c r="AS68" s="41">
        <f t="shared" si="7"/>
        <v>0</v>
      </c>
    </row>
    <row r="69" spans="1:45" s="18" customFormat="1" ht="15" customHeight="1" outlineLevel="2" x14ac:dyDescent="0.25">
      <c r="A69" s="26">
        <f t="shared" si="8"/>
        <v>4</v>
      </c>
      <c r="B69" s="27">
        <v>44679</v>
      </c>
      <c r="C69" s="17" t="s">
        <v>40</v>
      </c>
      <c r="D69" s="17"/>
      <c r="E69" s="17"/>
      <c r="F69" s="17"/>
      <c r="G69" s="17"/>
      <c r="H69" s="17"/>
      <c r="I69" s="17"/>
      <c r="J69" s="17"/>
      <c r="K69" s="17"/>
      <c r="L69" s="18">
        <v>-66.150000000000006</v>
      </c>
      <c r="M69" s="18" t="s">
        <v>30</v>
      </c>
      <c r="N69" s="17"/>
      <c r="O69" s="17">
        <v>5444855690</v>
      </c>
      <c r="P69" s="18" t="s">
        <v>41</v>
      </c>
      <c r="AB69" s="22">
        <v>0</v>
      </c>
      <c r="AH69" s="18">
        <v>-66.150000000000006</v>
      </c>
      <c r="AI69" s="18" t="s">
        <v>30</v>
      </c>
      <c r="AK69" s="18" t="s">
        <v>698</v>
      </c>
      <c r="AL69" s="18" t="s">
        <v>43</v>
      </c>
      <c r="AM69" s="20"/>
      <c r="AN69" s="20"/>
      <c r="AO69" s="20">
        <v>-66.150000000000006</v>
      </c>
      <c r="AP69" s="20"/>
      <c r="AQ69" s="20"/>
      <c r="AR69" s="20"/>
      <c r="AS69" s="41">
        <f t="shared" si="7"/>
        <v>0</v>
      </c>
    </row>
    <row r="70" spans="1:45" s="18" customFormat="1" ht="15" customHeight="1" outlineLevel="2" x14ac:dyDescent="0.25">
      <c r="A70" s="26">
        <f t="shared" si="8"/>
        <v>4</v>
      </c>
      <c r="B70" s="27">
        <v>44680</v>
      </c>
      <c r="C70" s="17" t="s">
        <v>40</v>
      </c>
      <c r="D70" s="17"/>
      <c r="E70" s="17"/>
      <c r="F70" s="17"/>
      <c r="G70" s="17"/>
      <c r="H70" s="17"/>
      <c r="I70" s="17"/>
      <c r="J70" s="17"/>
      <c r="K70" s="17"/>
      <c r="L70" s="18">
        <v>-137.05000000000001</v>
      </c>
      <c r="M70" s="18" t="s">
        <v>30</v>
      </c>
      <c r="N70" s="17"/>
      <c r="O70" s="17">
        <v>5445953138</v>
      </c>
      <c r="P70" s="18" t="s">
        <v>41</v>
      </c>
      <c r="AB70" s="22">
        <v>0</v>
      </c>
      <c r="AH70" s="18">
        <v>-137.05000000000001</v>
      </c>
      <c r="AI70" s="18" t="s">
        <v>30</v>
      </c>
      <c r="AK70" s="18" t="s">
        <v>697</v>
      </c>
      <c r="AL70" s="18" t="s">
        <v>43</v>
      </c>
      <c r="AM70" s="20"/>
      <c r="AN70" s="20"/>
      <c r="AO70" s="20">
        <v>-137.05000000000001</v>
      </c>
      <c r="AP70" s="20"/>
      <c r="AQ70" s="20"/>
      <c r="AR70" s="20"/>
      <c r="AS70" s="41">
        <f t="shared" si="7"/>
        <v>0</v>
      </c>
    </row>
    <row r="71" spans="1:45" ht="15" customHeight="1" outlineLevel="1" x14ac:dyDescent="0.25">
      <c r="A71" s="24" t="s">
        <v>1414</v>
      </c>
      <c r="B71" s="25"/>
      <c r="AB71" s="35"/>
      <c r="AM71" s="34">
        <f t="shared" ref="AM71:AS71" si="9">SUBTOTAL(9,AM52:AM70)</f>
        <v>595.34999999999991</v>
      </c>
      <c r="AN71" s="34">
        <f t="shared" si="9"/>
        <v>110</v>
      </c>
      <c r="AO71" s="34">
        <f t="shared" si="9"/>
        <v>-722.6099999999999</v>
      </c>
      <c r="AP71" s="34">
        <f t="shared" si="9"/>
        <v>-5.04</v>
      </c>
      <c r="AQ71" s="34">
        <f t="shared" si="9"/>
        <v>-3.1500000000000004</v>
      </c>
      <c r="AR71" s="34">
        <f t="shared" si="9"/>
        <v>-31.5</v>
      </c>
      <c r="AS71" s="42">
        <f t="shared" si="9"/>
        <v>630</v>
      </c>
    </row>
    <row r="72" spans="1:45" s="18" customFormat="1" ht="15" customHeight="1" outlineLevel="2" x14ac:dyDescent="0.25">
      <c r="A72" s="26">
        <f t="shared" si="8"/>
        <v>5</v>
      </c>
      <c r="B72" s="27">
        <v>44682</v>
      </c>
      <c r="C72" s="17" t="s">
        <v>45</v>
      </c>
      <c r="D72" s="17" t="s">
        <v>693</v>
      </c>
      <c r="E72" s="17" t="s">
        <v>694</v>
      </c>
      <c r="F72" s="17" t="s">
        <v>690</v>
      </c>
      <c r="G72" s="17" t="s">
        <v>691</v>
      </c>
      <c r="H72" s="17" t="s">
        <v>695</v>
      </c>
      <c r="I72" s="17" t="s">
        <v>696</v>
      </c>
      <c r="J72" s="17">
        <v>47121</v>
      </c>
      <c r="K72" s="17" t="s">
        <v>57</v>
      </c>
      <c r="L72" s="18">
        <v>51.9</v>
      </c>
      <c r="M72" s="18" t="s">
        <v>30</v>
      </c>
      <c r="N72" s="23">
        <v>44684</v>
      </c>
      <c r="O72" s="17">
        <v>5450423858</v>
      </c>
      <c r="P72" s="18" t="s">
        <v>41</v>
      </c>
      <c r="Q72" s="18" t="s">
        <v>48</v>
      </c>
      <c r="S72" s="18">
        <v>124530070100</v>
      </c>
      <c r="T72" s="18">
        <v>2525763781002</v>
      </c>
      <c r="U72" s="18" t="s">
        <v>466</v>
      </c>
      <c r="W72" s="18">
        <v>1</v>
      </c>
      <c r="X72" s="18">
        <v>45</v>
      </c>
      <c r="Y72" s="18">
        <v>10</v>
      </c>
      <c r="AB72" s="22">
        <v>0</v>
      </c>
      <c r="AC72" s="18">
        <v>-0.35</v>
      </c>
      <c r="AD72" s="18">
        <v>-2.75</v>
      </c>
      <c r="AH72" s="18">
        <v>55</v>
      </c>
      <c r="AI72" s="18" t="s">
        <v>30</v>
      </c>
      <c r="AM72" s="20">
        <v>51.9</v>
      </c>
      <c r="AN72" s="20">
        <v>10</v>
      </c>
      <c r="AO72" s="20"/>
      <c r="AP72" s="20"/>
      <c r="AQ72" s="20">
        <v>-0.35</v>
      </c>
      <c r="AR72" s="20">
        <v>-2.75</v>
      </c>
      <c r="AS72" s="41">
        <f t="shared" ref="AS72:AS88" si="10">AM72-AQ72-AR72</f>
        <v>55</v>
      </c>
    </row>
    <row r="73" spans="1:45" s="18" customFormat="1" ht="15" customHeight="1" outlineLevel="2" x14ac:dyDescent="0.25">
      <c r="A73" s="26">
        <f t="shared" si="8"/>
        <v>5</v>
      </c>
      <c r="B73" s="27">
        <v>44682</v>
      </c>
      <c r="C73" s="17" t="s">
        <v>33</v>
      </c>
      <c r="D73" s="17"/>
      <c r="E73" s="17"/>
      <c r="F73" s="17" t="s">
        <v>690</v>
      </c>
      <c r="G73" s="17" t="s">
        <v>691</v>
      </c>
      <c r="H73" s="17"/>
      <c r="I73" s="17"/>
      <c r="J73" s="17"/>
      <c r="K73" s="17"/>
      <c r="L73" s="18">
        <v>-4.12</v>
      </c>
      <c r="M73" s="18" t="s">
        <v>30</v>
      </c>
      <c r="N73" s="23">
        <v>44684</v>
      </c>
      <c r="O73" s="17">
        <v>5450423858</v>
      </c>
      <c r="P73" s="18" t="s">
        <v>41</v>
      </c>
      <c r="Q73" s="18" t="s">
        <v>48</v>
      </c>
      <c r="S73" s="18">
        <v>124530070100</v>
      </c>
      <c r="AB73" s="22">
        <v>0</v>
      </c>
      <c r="AH73" s="18">
        <v>-4.12</v>
      </c>
      <c r="AI73" s="18" t="s">
        <v>30</v>
      </c>
      <c r="AK73" s="18" t="s">
        <v>692</v>
      </c>
      <c r="AL73" s="18" t="s">
        <v>39</v>
      </c>
      <c r="AM73" s="20"/>
      <c r="AN73" s="20"/>
      <c r="AO73" s="20"/>
      <c r="AP73" s="20">
        <v>-4.12</v>
      </c>
      <c r="AQ73" s="20"/>
      <c r="AR73" s="20"/>
      <c r="AS73" s="41">
        <f t="shared" si="10"/>
        <v>0</v>
      </c>
    </row>
    <row r="74" spans="1:45" s="18" customFormat="1" ht="15" customHeight="1" outlineLevel="2" x14ac:dyDescent="0.25">
      <c r="A74" s="26">
        <f t="shared" si="8"/>
        <v>5</v>
      </c>
      <c r="B74" s="27">
        <v>44684</v>
      </c>
      <c r="C74" s="17" t="s">
        <v>40</v>
      </c>
      <c r="D74" s="17"/>
      <c r="E74" s="17"/>
      <c r="F74" s="17"/>
      <c r="G74" s="17"/>
      <c r="H74" s="17"/>
      <c r="I74" s="17"/>
      <c r="J74" s="17"/>
      <c r="K74" s="17"/>
      <c r="L74" s="18">
        <v>-47.78</v>
      </c>
      <c r="M74" s="18" t="s">
        <v>30</v>
      </c>
      <c r="N74" s="17"/>
      <c r="O74" s="17">
        <v>5450423858</v>
      </c>
      <c r="P74" s="18" t="s">
        <v>41</v>
      </c>
      <c r="AB74" s="22">
        <v>0</v>
      </c>
      <c r="AH74" s="18">
        <v>-47.78</v>
      </c>
      <c r="AI74" s="18" t="s">
        <v>30</v>
      </c>
      <c r="AK74" s="18" t="s">
        <v>689</v>
      </c>
      <c r="AL74" s="18" t="s">
        <v>43</v>
      </c>
      <c r="AM74" s="20"/>
      <c r="AN74" s="20"/>
      <c r="AO74" s="20">
        <v>-47.78</v>
      </c>
      <c r="AP74" s="20"/>
      <c r="AQ74" s="20"/>
      <c r="AR74" s="20"/>
      <c r="AS74" s="41">
        <f t="shared" si="10"/>
        <v>0</v>
      </c>
    </row>
    <row r="75" spans="1:45" s="18" customFormat="1" ht="15" customHeight="1" outlineLevel="2" x14ac:dyDescent="0.25">
      <c r="A75" s="26">
        <f t="shared" si="8"/>
        <v>5</v>
      </c>
      <c r="B75" s="27">
        <v>44685</v>
      </c>
      <c r="C75" s="17" t="s">
        <v>45</v>
      </c>
      <c r="D75" s="17" t="s">
        <v>679</v>
      </c>
      <c r="E75" s="17" t="s">
        <v>680</v>
      </c>
      <c r="F75" s="17" t="s">
        <v>681</v>
      </c>
      <c r="G75" s="17" t="s">
        <v>682</v>
      </c>
      <c r="H75" s="17" t="s">
        <v>683</v>
      </c>
      <c r="I75" s="17" t="s">
        <v>158</v>
      </c>
      <c r="J75" s="17">
        <v>8185</v>
      </c>
      <c r="K75" s="17" t="s">
        <v>65</v>
      </c>
      <c r="L75" s="18">
        <v>70.900000000000006</v>
      </c>
      <c r="M75" s="18" t="s">
        <v>30</v>
      </c>
      <c r="N75" s="23">
        <v>44687</v>
      </c>
      <c r="O75" s="17">
        <v>5453964770</v>
      </c>
      <c r="P75" s="18" t="s">
        <v>41</v>
      </c>
      <c r="Q75" s="18" t="s">
        <v>48</v>
      </c>
      <c r="S75" s="18">
        <v>125288068016</v>
      </c>
      <c r="T75" s="18">
        <v>2526535464002</v>
      </c>
      <c r="U75" s="18" t="s">
        <v>198</v>
      </c>
      <c r="W75" s="18">
        <v>1</v>
      </c>
      <c r="X75" s="18">
        <v>60</v>
      </c>
      <c r="Y75" s="18">
        <v>15</v>
      </c>
      <c r="AB75" s="22">
        <v>0</v>
      </c>
      <c r="AC75" s="18">
        <v>-0.35</v>
      </c>
      <c r="AD75" s="18">
        <v>-3.75</v>
      </c>
      <c r="AG75" s="18">
        <v>0</v>
      </c>
      <c r="AH75" s="18">
        <v>75</v>
      </c>
      <c r="AI75" s="18" t="s">
        <v>30</v>
      </c>
      <c r="AM75" s="20">
        <v>70.900000000000006</v>
      </c>
      <c r="AN75" s="20">
        <v>15</v>
      </c>
      <c r="AO75" s="20"/>
      <c r="AP75" s="20"/>
      <c r="AQ75" s="20">
        <v>-0.35</v>
      </c>
      <c r="AR75" s="20">
        <v>-3.75</v>
      </c>
      <c r="AS75" s="41">
        <f t="shared" si="10"/>
        <v>75</v>
      </c>
    </row>
    <row r="76" spans="1:45" s="18" customFormat="1" ht="15" customHeight="1" outlineLevel="2" x14ac:dyDescent="0.25">
      <c r="A76" s="26">
        <f t="shared" si="8"/>
        <v>5</v>
      </c>
      <c r="B76" s="27">
        <v>44685</v>
      </c>
      <c r="C76" s="17" t="s">
        <v>45</v>
      </c>
      <c r="D76" s="17" t="s">
        <v>684</v>
      </c>
      <c r="E76" s="17" t="s">
        <v>685</v>
      </c>
      <c r="F76" s="17" t="s">
        <v>686</v>
      </c>
      <c r="G76" s="17" t="s">
        <v>687</v>
      </c>
      <c r="H76" s="17" t="s">
        <v>688</v>
      </c>
      <c r="I76" s="17" t="s">
        <v>272</v>
      </c>
      <c r="J76" s="17">
        <v>41053</v>
      </c>
      <c r="K76" s="17" t="s">
        <v>57</v>
      </c>
      <c r="L76" s="18">
        <v>56.65</v>
      </c>
      <c r="M76" s="18" t="s">
        <v>30</v>
      </c>
      <c r="N76" s="23">
        <v>44687</v>
      </c>
      <c r="O76" s="17">
        <v>5453964770</v>
      </c>
      <c r="P76" s="18" t="s">
        <v>41</v>
      </c>
      <c r="Q76" s="18" t="s">
        <v>48</v>
      </c>
      <c r="S76" s="18">
        <v>125288068016</v>
      </c>
      <c r="T76" s="18">
        <v>2526410293002</v>
      </c>
      <c r="U76" s="18" t="s">
        <v>198</v>
      </c>
      <c r="W76" s="18">
        <v>1</v>
      </c>
      <c r="X76" s="18">
        <v>50</v>
      </c>
      <c r="Y76" s="18">
        <v>10</v>
      </c>
      <c r="AB76" s="22">
        <v>0</v>
      </c>
      <c r="AC76" s="18">
        <v>-0.35</v>
      </c>
      <c r="AD76" s="18">
        <v>-3</v>
      </c>
      <c r="AH76" s="18">
        <v>60</v>
      </c>
      <c r="AI76" s="18" t="s">
        <v>30</v>
      </c>
      <c r="AM76" s="20">
        <v>56.65</v>
      </c>
      <c r="AN76" s="20">
        <v>10</v>
      </c>
      <c r="AO76" s="20"/>
      <c r="AP76" s="20"/>
      <c r="AQ76" s="20">
        <v>-0.35</v>
      </c>
      <c r="AR76" s="20">
        <v>-3</v>
      </c>
      <c r="AS76" s="41">
        <f t="shared" si="10"/>
        <v>60</v>
      </c>
    </row>
    <row r="77" spans="1:45" s="18" customFormat="1" ht="15" customHeight="1" outlineLevel="2" x14ac:dyDescent="0.25">
      <c r="A77" s="26">
        <f t="shared" si="8"/>
        <v>5</v>
      </c>
      <c r="B77" s="27">
        <v>44687</v>
      </c>
      <c r="C77" s="17" t="s">
        <v>40</v>
      </c>
      <c r="D77" s="17"/>
      <c r="E77" s="17"/>
      <c r="F77" s="17"/>
      <c r="G77" s="17"/>
      <c r="H77" s="17"/>
      <c r="I77" s="17"/>
      <c r="J77" s="17"/>
      <c r="K77" s="17"/>
      <c r="L77" s="18">
        <v>-127.55</v>
      </c>
      <c r="M77" s="18" t="s">
        <v>30</v>
      </c>
      <c r="N77" s="17"/>
      <c r="O77" s="17">
        <v>5453964770</v>
      </c>
      <c r="P77" s="18" t="s">
        <v>41</v>
      </c>
      <c r="AB77" s="22">
        <v>0</v>
      </c>
      <c r="AH77" s="18">
        <v>-127.55</v>
      </c>
      <c r="AI77" s="18" t="s">
        <v>30</v>
      </c>
      <c r="AK77" s="18" t="s">
        <v>678</v>
      </c>
      <c r="AL77" s="18" t="s">
        <v>43</v>
      </c>
      <c r="AM77" s="20"/>
      <c r="AN77" s="20"/>
      <c r="AO77" s="20">
        <v>-127.55</v>
      </c>
      <c r="AP77" s="20"/>
      <c r="AQ77" s="20"/>
      <c r="AR77" s="20"/>
      <c r="AS77" s="41">
        <f t="shared" si="10"/>
        <v>0</v>
      </c>
    </row>
    <row r="78" spans="1:45" s="18" customFormat="1" ht="15" customHeight="1" outlineLevel="2" x14ac:dyDescent="0.25">
      <c r="A78" s="26">
        <f t="shared" si="8"/>
        <v>5</v>
      </c>
      <c r="B78" s="27">
        <v>44690</v>
      </c>
      <c r="C78" s="17" t="s">
        <v>45</v>
      </c>
      <c r="D78" s="17" t="s">
        <v>674</v>
      </c>
      <c r="E78" s="17" t="s">
        <v>675</v>
      </c>
      <c r="F78" s="17" t="s">
        <v>676</v>
      </c>
      <c r="G78" s="17" t="s">
        <v>677</v>
      </c>
      <c r="H78" s="17" t="s">
        <v>128</v>
      </c>
      <c r="I78" s="17" t="s">
        <v>56</v>
      </c>
      <c r="J78" s="17">
        <v>132</v>
      </c>
      <c r="K78" s="17" t="s">
        <v>57</v>
      </c>
      <c r="L78" s="18">
        <v>66.150000000000006</v>
      </c>
      <c r="M78" s="18" t="s">
        <v>30</v>
      </c>
      <c r="N78" s="23">
        <v>44692</v>
      </c>
      <c r="O78" s="17">
        <v>5459658722</v>
      </c>
      <c r="P78" s="18" t="s">
        <v>41</v>
      </c>
      <c r="Q78" s="18" t="s">
        <v>48</v>
      </c>
      <c r="S78" s="18">
        <v>125288068016</v>
      </c>
      <c r="T78" s="18">
        <v>2528050424002</v>
      </c>
      <c r="U78" s="18" t="s">
        <v>198</v>
      </c>
      <c r="W78" s="18">
        <v>1</v>
      </c>
      <c r="X78" s="18">
        <v>60</v>
      </c>
      <c r="Y78" s="18">
        <v>10</v>
      </c>
      <c r="AB78" s="22">
        <v>0</v>
      </c>
      <c r="AC78" s="18">
        <v>-0.35</v>
      </c>
      <c r="AD78" s="18">
        <v>-3.5</v>
      </c>
      <c r="AH78" s="18">
        <v>70</v>
      </c>
      <c r="AI78" s="18" t="s">
        <v>30</v>
      </c>
      <c r="AM78" s="20">
        <v>66.150000000000006</v>
      </c>
      <c r="AN78" s="20">
        <v>10</v>
      </c>
      <c r="AO78" s="20"/>
      <c r="AP78" s="20"/>
      <c r="AQ78" s="20">
        <v>-0.35</v>
      </c>
      <c r="AR78" s="20">
        <v>-3.5</v>
      </c>
      <c r="AS78" s="41">
        <f t="shared" si="10"/>
        <v>70</v>
      </c>
    </row>
    <row r="79" spans="1:45" s="18" customFormat="1" ht="15" customHeight="1" outlineLevel="2" x14ac:dyDescent="0.25">
      <c r="A79" s="26">
        <f t="shared" si="8"/>
        <v>5</v>
      </c>
      <c r="B79" s="27">
        <v>44692</v>
      </c>
      <c r="C79" s="17" t="s">
        <v>40</v>
      </c>
      <c r="D79" s="17"/>
      <c r="E79" s="17"/>
      <c r="F79" s="17"/>
      <c r="G79" s="17"/>
      <c r="H79" s="17"/>
      <c r="I79" s="17"/>
      <c r="J79" s="17"/>
      <c r="K79" s="17"/>
      <c r="L79" s="18">
        <v>-66.150000000000006</v>
      </c>
      <c r="M79" s="18" t="s">
        <v>30</v>
      </c>
      <c r="N79" s="17"/>
      <c r="O79" s="17">
        <v>5459658722</v>
      </c>
      <c r="P79" s="18" t="s">
        <v>41</v>
      </c>
      <c r="AB79" s="22">
        <v>0</v>
      </c>
      <c r="AH79" s="18">
        <v>-66.150000000000006</v>
      </c>
      <c r="AI79" s="18" t="s">
        <v>30</v>
      </c>
      <c r="AK79" s="18" t="s">
        <v>673</v>
      </c>
      <c r="AL79" s="18" t="s">
        <v>43</v>
      </c>
      <c r="AM79" s="20"/>
      <c r="AN79" s="20"/>
      <c r="AO79" s="20">
        <v>-66.150000000000006</v>
      </c>
      <c r="AP79" s="20"/>
      <c r="AQ79" s="20"/>
      <c r="AR79" s="20"/>
      <c r="AS79" s="41">
        <f t="shared" si="10"/>
        <v>0</v>
      </c>
    </row>
    <row r="80" spans="1:45" s="18" customFormat="1" ht="15" customHeight="1" outlineLevel="2" x14ac:dyDescent="0.25">
      <c r="A80" s="26">
        <f t="shared" si="8"/>
        <v>5</v>
      </c>
      <c r="B80" s="27">
        <v>44693</v>
      </c>
      <c r="C80" s="17" t="s">
        <v>45</v>
      </c>
      <c r="D80" s="17" t="s">
        <v>668</v>
      </c>
      <c r="E80" s="17" t="s">
        <v>669</v>
      </c>
      <c r="F80" s="17" t="s">
        <v>670</v>
      </c>
      <c r="G80" s="17" t="s">
        <v>671</v>
      </c>
      <c r="H80" s="17" t="s">
        <v>672</v>
      </c>
      <c r="I80" s="17"/>
      <c r="J80" s="17">
        <v>4808</v>
      </c>
      <c r="K80" s="17" t="s">
        <v>47</v>
      </c>
      <c r="L80" s="18">
        <v>70.900000000000006</v>
      </c>
      <c r="M80" s="18" t="s">
        <v>30</v>
      </c>
      <c r="N80" s="23">
        <v>44695</v>
      </c>
      <c r="O80" s="17">
        <v>5463118778</v>
      </c>
      <c r="P80" s="18" t="s">
        <v>41</v>
      </c>
      <c r="Q80" s="18" t="s">
        <v>48</v>
      </c>
      <c r="S80" s="18">
        <v>124831453078</v>
      </c>
      <c r="T80" s="18">
        <v>2528953264002</v>
      </c>
      <c r="U80" s="18" t="s">
        <v>198</v>
      </c>
      <c r="W80" s="18">
        <v>1</v>
      </c>
      <c r="X80" s="18">
        <v>60</v>
      </c>
      <c r="Y80" s="18">
        <v>15</v>
      </c>
      <c r="AB80" s="22">
        <v>0</v>
      </c>
      <c r="AC80" s="18">
        <v>-0.35</v>
      </c>
      <c r="AD80" s="18">
        <v>-3.75</v>
      </c>
      <c r="AG80" s="18">
        <v>0</v>
      </c>
      <c r="AH80" s="18">
        <v>75</v>
      </c>
      <c r="AI80" s="18" t="s">
        <v>30</v>
      </c>
      <c r="AM80" s="20">
        <v>70.900000000000006</v>
      </c>
      <c r="AN80" s="20">
        <v>15</v>
      </c>
      <c r="AO80" s="20"/>
      <c r="AP80" s="20"/>
      <c r="AQ80" s="20">
        <v>-0.35</v>
      </c>
      <c r="AR80" s="20">
        <v>-3.75</v>
      </c>
      <c r="AS80" s="41">
        <f t="shared" si="10"/>
        <v>75</v>
      </c>
    </row>
    <row r="81" spans="1:45" s="18" customFormat="1" ht="15" customHeight="1" outlineLevel="2" x14ac:dyDescent="0.25">
      <c r="A81" s="26">
        <f t="shared" si="8"/>
        <v>5</v>
      </c>
      <c r="B81" s="27">
        <v>44695</v>
      </c>
      <c r="C81" s="17" t="s">
        <v>40</v>
      </c>
      <c r="D81" s="17"/>
      <c r="E81" s="17"/>
      <c r="F81" s="17"/>
      <c r="G81" s="17"/>
      <c r="H81" s="17"/>
      <c r="I81" s="17"/>
      <c r="J81" s="17"/>
      <c r="K81" s="17"/>
      <c r="L81" s="18">
        <v>-70.900000000000006</v>
      </c>
      <c r="M81" s="18" t="s">
        <v>30</v>
      </c>
      <c r="N81" s="17"/>
      <c r="O81" s="17">
        <v>5463118778</v>
      </c>
      <c r="P81" s="18" t="s">
        <v>41</v>
      </c>
      <c r="AB81" s="22">
        <v>0</v>
      </c>
      <c r="AH81" s="18">
        <v>-70.900000000000006</v>
      </c>
      <c r="AI81" s="18" t="s">
        <v>30</v>
      </c>
      <c r="AK81" s="18" t="s">
        <v>667</v>
      </c>
      <c r="AL81" s="18" t="s">
        <v>43</v>
      </c>
      <c r="AM81" s="20"/>
      <c r="AN81" s="20"/>
      <c r="AO81" s="20">
        <v>-70.900000000000006</v>
      </c>
      <c r="AP81" s="20"/>
      <c r="AQ81" s="20"/>
      <c r="AR81" s="20"/>
      <c r="AS81" s="41">
        <f t="shared" si="10"/>
        <v>0</v>
      </c>
    </row>
    <row r="82" spans="1:45" s="18" customFormat="1" ht="15" customHeight="1" outlineLevel="2" x14ac:dyDescent="0.25">
      <c r="A82" s="26">
        <f t="shared" si="8"/>
        <v>5</v>
      </c>
      <c r="B82" s="27">
        <v>44696</v>
      </c>
      <c r="C82" s="17" t="s">
        <v>45</v>
      </c>
      <c r="D82" s="17" t="s">
        <v>661</v>
      </c>
      <c r="E82" s="17" t="s">
        <v>662</v>
      </c>
      <c r="F82" s="17" t="s">
        <v>663</v>
      </c>
      <c r="G82" s="17" t="s">
        <v>664</v>
      </c>
      <c r="H82" s="17" t="s">
        <v>665</v>
      </c>
      <c r="I82" s="17" t="s">
        <v>666</v>
      </c>
      <c r="J82" s="17">
        <v>63100</v>
      </c>
      <c r="K82" s="17" t="s">
        <v>57</v>
      </c>
      <c r="L82" s="18">
        <v>66.150000000000006</v>
      </c>
      <c r="M82" s="18" t="s">
        <v>30</v>
      </c>
      <c r="N82" s="23">
        <v>44698</v>
      </c>
      <c r="O82" s="17">
        <v>5466527354</v>
      </c>
      <c r="P82" s="18" t="s">
        <v>41</v>
      </c>
      <c r="Q82" s="18" t="s">
        <v>48</v>
      </c>
      <c r="S82" s="18">
        <v>125288068016</v>
      </c>
      <c r="T82" s="18">
        <v>2529976909002</v>
      </c>
      <c r="U82" s="18" t="s">
        <v>198</v>
      </c>
      <c r="W82" s="18">
        <v>1</v>
      </c>
      <c r="X82" s="18">
        <v>60</v>
      </c>
      <c r="Y82" s="18">
        <v>10</v>
      </c>
      <c r="AB82" s="22">
        <v>0</v>
      </c>
      <c r="AC82" s="18">
        <v>-0.35</v>
      </c>
      <c r="AD82" s="18">
        <v>-3.5</v>
      </c>
      <c r="AH82" s="18">
        <v>70</v>
      </c>
      <c r="AI82" s="18" t="s">
        <v>30</v>
      </c>
      <c r="AM82" s="20">
        <v>66.150000000000006</v>
      </c>
      <c r="AN82" s="20">
        <v>10</v>
      </c>
      <c r="AO82" s="20"/>
      <c r="AP82" s="20"/>
      <c r="AQ82" s="20">
        <v>-0.35</v>
      </c>
      <c r="AR82" s="20">
        <v>-3.5</v>
      </c>
      <c r="AS82" s="41">
        <f t="shared" si="10"/>
        <v>70</v>
      </c>
    </row>
    <row r="83" spans="1:45" s="18" customFormat="1" ht="15" customHeight="1" outlineLevel="2" x14ac:dyDescent="0.25">
      <c r="A83" s="26">
        <f t="shared" si="8"/>
        <v>5</v>
      </c>
      <c r="B83" s="27">
        <v>44698</v>
      </c>
      <c r="C83" s="17" t="s">
        <v>45</v>
      </c>
      <c r="D83" s="17" t="s">
        <v>654</v>
      </c>
      <c r="E83" s="17" t="s">
        <v>655</v>
      </c>
      <c r="F83" s="17" t="s">
        <v>656</v>
      </c>
      <c r="G83" s="17" t="s">
        <v>657</v>
      </c>
      <c r="H83" s="17" t="s">
        <v>658</v>
      </c>
      <c r="I83" s="17" t="s">
        <v>659</v>
      </c>
      <c r="J83" s="17">
        <v>27045</v>
      </c>
      <c r="K83" s="17" t="s">
        <v>57</v>
      </c>
      <c r="L83" s="18">
        <v>66.150000000000006</v>
      </c>
      <c r="M83" s="18" t="s">
        <v>30</v>
      </c>
      <c r="N83" s="23">
        <v>44700</v>
      </c>
      <c r="O83" s="17">
        <v>5468934794</v>
      </c>
      <c r="P83" s="18" t="s">
        <v>41</v>
      </c>
      <c r="Q83" s="18" t="s">
        <v>48</v>
      </c>
      <c r="S83" s="18">
        <v>125288068016</v>
      </c>
      <c r="T83" s="18">
        <v>2530564352002</v>
      </c>
      <c r="U83" s="18" t="s">
        <v>198</v>
      </c>
      <c r="W83" s="18">
        <v>1</v>
      </c>
      <c r="X83" s="18">
        <v>60</v>
      </c>
      <c r="Y83" s="18">
        <v>10</v>
      </c>
      <c r="AB83" s="22">
        <v>0</v>
      </c>
      <c r="AC83" s="18">
        <v>-0.35</v>
      </c>
      <c r="AD83" s="18">
        <v>-3.5</v>
      </c>
      <c r="AH83" s="18">
        <v>70</v>
      </c>
      <c r="AI83" s="18" t="s">
        <v>30</v>
      </c>
      <c r="AM83" s="20">
        <v>66.150000000000006</v>
      </c>
      <c r="AN83" s="20">
        <v>10</v>
      </c>
      <c r="AO83" s="20"/>
      <c r="AP83" s="20"/>
      <c r="AQ83" s="20">
        <v>-0.35</v>
      </c>
      <c r="AR83" s="20">
        <v>-3.5</v>
      </c>
      <c r="AS83" s="41">
        <f t="shared" si="10"/>
        <v>70</v>
      </c>
    </row>
    <row r="84" spans="1:45" s="18" customFormat="1" ht="15" customHeight="1" outlineLevel="2" x14ac:dyDescent="0.25">
      <c r="A84" s="26">
        <f t="shared" si="8"/>
        <v>5</v>
      </c>
      <c r="B84" s="27">
        <v>44698</v>
      </c>
      <c r="C84" s="17" t="s">
        <v>40</v>
      </c>
      <c r="D84" s="17"/>
      <c r="E84" s="17"/>
      <c r="F84" s="17"/>
      <c r="G84" s="17"/>
      <c r="H84" s="17"/>
      <c r="I84" s="17"/>
      <c r="J84" s="17"/>
      <c r="K84" s="17"/>
      <c r="L84" s="18">
        <v>-66.150000000000006</v>
      </c>
      <c r="M84" s="18" t="s">
        <v>30</v>
      </c>
      <c r="N84" s="17"/>
      <c r="O84" s="17">
        <v>5466527354</v>
      </c>
      <c r="P84" s="18" t="s">
        <v>41</v>
      </c>
      <c r="AB84" s="22">
        <v>0</v>
      </c>
      <c r="AH84" s="18">
        <v>-66.150000000000006</v>
      </c>
      <c r="AI84" s="18" t="s">
        <v>30</v>
      </c>
      <c r="AK84" s="18" t="s">
        <v>660</v>
      </c>
      <c r="AL84" s="18" t="s">
        <v>43</v>
      </c>
      <c r="AM84" s="20"/>
      <c r="AN84" s="20"/>
      <c r="AO84" s="20">
        <v>-66.150000000000006</v>
      </c>
      <c r="AP84" s="20"/>
      <c r="AQ84" s="20"/>
      <c r="AR84" s="20"/>
      <c r="AS84" s="41">
        <f t="shared" si="10"/>
        <v>0</v>
      </c>
    </row>
    <row r="85" spans="1:45" s="18" customFormat="1" ht="15" customHeight="1" outlineLevel="2" x14ac:dyDescent="0.25">
      <c r="A85" s="26">
        <f t="shared" si="8"/>
        <v>5</v>
      </c>
      <c r="B85" s="27">
        <v>44700</v>
      </c>
      <c r="C85" s="17" t="s">
        <v>40</v>
      </c>
      <c r="D85" s="17"/>
      <c r="E85" s="17"/>
      <c r="F85" s="17"/>
      <c r="G85" s="17"/>
      <c r="H85" s="17"/>
      <c r="I85" s="17"/>
      <c r="J85" s="17"/>
      <c r="K85" s="17"/>
      <c r="L85" s="18">
        <v>-66.150000000000006</v>
      </c>
      <c r="M85" s="18" t="s">
        <v>30</v>
      </c>
      <c r="N85" s="17"/>
      <c r="O85" s="17">
        <v>5468934794</v>
      </c>
      <c r="P85" s="18" t="s">
        <v>41</v>
      </c>
      <c r="AB85" s="22">
        <v>0</v>
      </c>
      <c r="AH85" s="18">
        <v>-66.150000000000006</v>
      </c>
      <c r="AI85" s="18" t="s">
        <v>30</v>
      </c>
      <c r="AK85" s="18" t="s">
        <v>653</v>
      </c>
      <c r="AL85" s="18" t="s">
        <v>43</v>
      </c>
      <c r="AM85" s="20"/>
      <c r="AN85" s="20"/>
      <c r="AO85" s="20">
        <v>-66.150000000000006</v>
      </c>
      <c r="AP85" s="20"/>
      <c r="AQ85" s="20"/>
      <c r="AR85" s="20"/>
      <c r="AS85" s="41">
        <f t="shared" si="10"/>
        <v>0</v>
      </c>
    </row>
    <row r="86" spans="1:45" s="18" customFormat="1" ht="15" customHeight="1" outlineLevel="2" x14ac:dyDescent="0.25">
      <c r="A86" s="26">
        <f t="shared" si="8"/>
        <v>5</v>
      </c>
      <c r="B86" s="27">
        <v>44710</v>
      </c>
      <c r="C86" s="17" t="s">
        <v>45</v>
      </c>
      <c r="D86" s="17" t="s">
        <v>647</v>
      </c>
      <c r="E86" s="17" t="s">
        <v>648</v>
      </c>
      <c r="F86" s="17" t="s">
        <v>649</v>
      </c>
      <c r="G86" s="17" t="s">
        <v>650</v>
      </c>
      <c r="H86" s="17" t="s">
        <v>651</v>
      </c>
      <c r="I86" s="17" t="s">
        <v>652</v>
      </c>
      <c r="J86" s="17">
        <v>74123</v>
      </c>
      <c r="K86" s="17" t="s">
        <v>57</v>
      </c>
      <c r="L86" s="18">
        <v>66.150000000000006</v>
      </c>
      <c r="M86" s="18" t="s">
        <v>30</v>
      </c>
      <c r="N86" s="23">
        <v>44712</v>
      </c>
      <c r="O86" s="17">
        <v>5482493162</v>
      </c>
      <c r="P86" s="18" t="s">
        <v>41</v>
      </c>
      <c r="Q86" s="18" t="s">
        <v>48</v>
      </c>
      <c r="S86" s="18">
        <v>125288068016</v>
      </c>
      <c r="T86" s="18">
        <v>2534002744002</v>
      </c>
      <c r="U86" s="18" t="s">
        <v>198</v>
      </c>
      <c r="W86" s="18">
        <v>1</v>
      </c>
      <c r="X86" s="18">
        <v>60</v>
      </c>
      <c r="Y86" s="18">
        <v>10</v>
      </c>
      <c r="AB86" s="22">
        <v>0</v>
      </c>
      <c r="AC86" s="18">
        <v>-0.35</v>
      </c>
      <c r="AD86" s="18">
        <v>-3.5</v>
      </c>
      <c r="AH86" s="18">
        <v>70</v>
      </c>
      <c r="AI86" s="18" t="s">
        <v>30</v>
      </c>
      <c r="AM86" s="20">
        <v>66.150000000000006</v>
      </c>
      <c r="AN86" s="20">
        <v>10</v>
      </c>
      <c r="AO86" s="20"/>
      <c r="AP86" s="20"/>
      <c r="AQ86" s="20">
        <v>-0.35</v>
      </c>
      <c r="AR86" s="20">
        <v>-3.5</v>
      </c>
      <c r="AS86" s="41">
        <f t="shared" si="10"/>
        <v>70</v>
      </c>
    </row>
    <row r="87" spans="1:45" s="18" customFormat="1" ht="15" customHeight="1" outlineLevel="2" x14ac:dyDescent="0.25">
      <c r="A87" s="26">
        <f t="shared" si="8"/>
        <v>5</v>
      </c>
      <c r="B87" s="27">
        <v>44712</v>
      </c>
      <c r="C87" s="17" t="s">
        <v>45</v>
      </c>
      <c r="D87" s="17" t="s">
        <v>641</v>
      </c>
      <c r="E87" s="17" t="s">
        <v>642</v>
      </c>
      <c r="F87" s="17" t="s">
        <v>643</v>
      </c>
      <c r="G87" s="17" t="s">
        <v>644</v>
      </c>
      <c r="H87" s="17" t="s">
        <v>645</v>
      </c>
      <c r="I87" s="17" t="s">
        <v>326</v>
      </c>
      <c r="J87" s="17">
        <v>31033</v>
      </c>
      <c r="K87" s="17" t="s">
        <v>57</v>
      </c>
      <c r="L87" s="18">
        <v>66.150000000000006</v>
      </c>
      <c r="M87" s="18" t="s">
        <v>30</v>
      </c>
      <c r="N87" s="23">
        <v>44714</v>
      </c>
      <c r="O87" s="17">
        <v>5484849506</v>
      </c>
      <c r="P87" s="18" t="s">
        <v>41</v>
      </c>
      <c r="Q87" s="18" t="s">
        <v>48</v>
      </c>
      <c r="S87" s="18">
        <v>125002979396</v>
      </c>
      <c r="T87" s="18">
        <v>2534677202002</v>
      </c>
      <c r="U87" s="18" t="s">
        <v>198</v>
      </c>
      <c r="W87" s="18">
        <v>1</v>
      </c>
      <c r="X87" s="18">
        <v>60</v>
      </c>
      <c r="Y87" s="18">
        <v>10</v>
      </c>
      <c r="AB87" s="22">
        <v>0</v>
      </c>
      <c r="AC87" s="18">
        <v>-0.35</v>
      </c>
      <c r="AD87" s="18">
        <v>-3.5</v>
      </c>
      <c r="AH87" s="18">
        <v>70</v>
      </c>
      <c r="AI87" s="18" t="s">
        <v>30</v>
      </c>
      <c r="AM87" s="20">
        <v>66.150000000000006</v>
      </c>
      <c r="AN87" s="20">
        <v>10</v>
      </c>
      <c r="AO87" s="20"/>
      <c r="AP87" s="20"/>
      <c r="AQ87" s="20">
        <v>-0.35</v>
      </c>
      <c r="AR87" s="20">
        <v>-3.5</v>
      </c>
      <c r="AS87" s="41">
        <f t="shared" si="10"/>
        <v>70</v>
      </c>
    </row>
    <row r="88" spans="1:45" s="18" customFormat="1" ht="15" customHeight="1" outlineLevel="2" x14ac:dyDescent="0.25">
      <c r="A88" s="26">
        <f t="shared" si="8"/>
        <v>5</v>
      </c>
      <c r="B88" s="27">
        <v>44712</v>
      </c>
      <c r="C88" s="17" t="s">
        <v>40</v>
      </c>
      <c r="D88" s="17"/>
      <c r="E88" s="17"/>
      <c r="F88" s="17"/>
      <c r="G88" s="17"/>
      <c r="H88" s="17"/>
      <c r="I88" s="17"/>
      <c r="J88" s="17"/>
      <c r="K88" s="17"/>
      <c r="L88" s="18">
        <v>-66.150000000000006</v>
      </c>
      <c r="M88" s="18" t="s">
        <v>30</v>
      </c>
      <c r="N88" s="17"/>
      <c r="O88" s="17">
        <v>5482493162</v>
      </c>
      <c r="P88" s="18" t="s">
        <v>41</v>
      </c>
      <c r="AB88" s="22">
        <v>0</v>
      </c>
      <c r="AH88" s="18">
        <v>-66.150000000000006</v>
      </c>
      <c r="AI88" s="18" t="s">
        <v>30</v>
      </c>
      <c r="AK88" s="18" t="s">
        <v>646</v>
      </c>
      <c r="AL88" s="18" t="s">
        <v>43</v>
      </c>
      <c r="AM88" s="20"/>
      <c r="AN88" s="20"/>
      <c r="AO88" s="20">
        <v>-66.150000000000006</v>
      </c>
      <c r="AP88" s="20"/>
      <c r="AQ88" s="20"/>
      <c r="AR88" s="20"/>
      <c r="AS88" s="41">
        <f t="shared" si="10"/>
        <v>0</v>
      </c>
    </row>
    <row r="89" spans="1:45" ht="15" customHeight="1" outlineLevel="1" x14ac:dyDescent="0.25">
      <c r="A89" s="24" t="s">
        <v>1415</v>
      </c>
      <c r="B89" s="25"/>
      <c r="AB89" s="35"/>
      <c r="AM89" s="34">
        <f t="shared" ref="AM89:AS89" si="11">SUBTOTAL(9,AM72:AM88)</f>
        <v>581.09999999999991</v>
      </c>
      <c r="AN89" s="34">
        <f t="shared" si="11"/>
        <v>100</v>
      </c>
      <c r="AO89" s="34">
        <f t="shared" si="11"/>
        <v>-510.82999999999993</v>
      </c>
      <c r="AP89" s="34">
        <f t="shared" si="11"/>
        <v>-4.12</v>
      </c>
      <c r="AQ89" s="34">
        <f t="shared" si="11"/>
        <v>-3.1500000000000004</v>
      </c>
      <c r="AR89" s="34">
        <f t="shared" si="11"/>
        <v>-30.75</v>
      </c>
      <c r="AS89" s="42">
        <f t="shared" si="11"/>
        <v>615</v>
      </c>
    </row>
    <row r="90" spans="1:45" s="18" customFormat="1" ht="15" customHeight="1" outlineLevel="2" x14ac:dyDescent="0.25">
      <c r="A90" s="26">
        <f t="shared" si="8"/>
        <v>6</v>
      </c>
      <c r="B90" s="27">
        <v>44714</v>
      </c>
      <c r="C90" s="17" t="s">
        <v>45</v>
      </c>
      <c r="D90" s="17" t="s">
        <v>635</v>
      </c>
      <c r="E90" s="17" t="s">
        <v>636</v>
      </c>
      <c r="F90" s="17" t="s">
        <v>637</v>
      </c>
      <c r="G90" s="17" t="s">
        <v>638</v>
      </c>
      <c r="H90" s="17" t="s">
        <v>639</v>
      </c>
      <c r="I90" s="17" t="s">
        <v>108</v>
      </c>
      <c r="J90" s="17">
        <v>20015</v>
      </c>
      <c r="K90" s="17" t="s">
        <v>57</v>
      </c>
      <c r="L90" s="18">
        <v>66.150000000000006</v>
      </c>
      <c r="M90" s="18" t="s">
        <v>30</v>
      </c>
      <c r="N90" s="23">
        <v>44716</v>
      </c>
      <c r="O90" s="17">
        <v>5486727506</v>
      </c>
      <c r="P90" s="18" t="s">
        <v>41</v>
      </c>
      <c r="Q90" s="18" t="s">
        <v>48</v>
      </c>
      <c r="S90" s="18">
        <v>125002979396</v>
      </c>
      <c r="T90" s="18">
        <v>2535178657002</v>
      </c>
      <c r="U90" s="18" t="s">
        <v>198</v>
      </c>
      <c r="W90" s="18">
        <v>1</v>
      </c>
      <c r="X90" s="18">
        <v>60</v>
      </c>
      <c r="Y90" s="18">
        <v>10</v>
      </c>
      <c r="AB90" s="22">
        <v>0</v>
      </c>
      <c r="AC90" s="18">
        <v>-0.35</v>
      </c>
      <c r="AD90" s="18">
        <v>-3.5</v>
      </c>
      <c r="AH90" s="18">
        <v>70</v>
      </c>
      <c r="AI90" s="18" t="s">
        <v>30</v>
      </c>
      <c r="AM90" s="20">
        <v>66.150000000000006</v>
      </c>
      <c r="AN90" s="20">
        <v>10</v>
      </c>
      <c r="AO90" s="20"/>
      <c r="AP90" s="20"/>
      <c r="AQ90" s="20">
        <v>-0.35</v>
      </c>
      <c r="AR90" s="20">
        <v>-3.5</v>
      </c>
      <c r="AS90" s="41">
        <f t="shared" ref="AS90:AS107" si="12">AM90-AQ90-AR90</f>
        <v>70</v>
      </c>
    </row>
    <row r="91" spans="1:45" s="18" customFormat="1" ht="15" customHeight="1" outlineLevel="2" x14ac:dyDescent="0.25">
      <c r="A91" s="26">
        <f t="shared" si="8"/>
        <v>6</v>
      </c>
      <c r="B91" s="27">
        <v>44714</v>
      </c>
      <c r="C91" s="17" t="s">
        <v>40</v>
      </c>
      <c r="D91" s="17"/>
      <c r="E91" s="17"/>
      <c r="F91" s="17"/>
      <c r="G91" s="17"/>
      <c r="H91" s="17"/>
      <c r="I91" s="17"/>
      <c r="J91" s="17"/>
      <c r="K91" s="17"/>
      <c r="L91" s="18">
        <v>-66.150000000000006</v>
      </c>
      <c r="M91" s="18" t="s">
        <v>30</v>
      </c>
      <c r="N91" s="17"/>
      <c r="O91" s="17">
        <v>5484849506</v>
      </c>
      <c r="P91" s="18" t="s">
        <v>41</v>
      </c>
      <c r="AB91" s="22">
        <v>0</v>
      </c>
      <c r="AH91" s="18">
        <v>-66.150000000000006</v>
      </c>
      <c r="AI91" s="18" t="s">
        <v>30</v>
      </c>
      <c r="AK91" s="18" t="s">
        <v>640</v>
      </c>
      <c r="AL91" s="18" t="s">
        <v>43</v>
      </c>
      <c r="AM91" s="20"/>
      <c r="AN91" s="20"/>
      <c r="AO91" s="20">
        <v>-66.150000000000006</v>
      </c>
      <c r="AP91" s="20"/>
      <c r="AQ91" s="20"/>
      <c r="AR91" s="20"/>
      <c r="AS91" s="41">
        <f t="shared" si="12"/>
        <v>0</v>
      </c>
    </row>
    <row r="92" spans="1:45" s="18" customFormat="1" ht="15" customHeight="1" outlineLevel="2" x14ac:dyDescent="0.25">
      <c r="A92" s="26">
        <f t="shared" si="8"/>
        <v>6</v>
      </c>
      <c r="B92" s="27">
        <v>44716</v>
      </c>
      <c r="C92" s="17" t="s">
        <v>40</v>
      </c>
      <c r="D92" s="17"/>
      <c r="E92" s="17"/>
      <c r="F92" s="17"/>
      <c r="G92" s="17"/>
      <c r="H92" s="17"/>
      <c r="I92" s="17"/>
      <c r="J92" s="17"/>
      <c r="K92" s="17"/>
      <c r="L92" s="18">
        <v>-66.150000000000006</v>
      </c>
      <c r="M92" s="18" t="s">
        <v>30</v>
      </c>
      <c r="N92" s="17"/>
      <c r="O92" s="17">
        <v>5486727506</v>
      </c>
      <c r="P92" s="18" t="s">
        <v>41</v>
      </c>
      <c r="AB92" s="22">
        <v>0</v>
      </c>
      <c r="AH92" s="18">
        <v>-66.150000000000006</v>
      </c>
      <c r="AI92" s="18" t="s">
        <v>30</v>
      </c>
      <c r="AK92" s="18" t="s">
        <v>634</v>
      </c>
      <c r="AL92" s="18" t="s">
        <v>43</v>
      </c>
      <c r="AM92" s="20"/>
      <c r="AN92" s="20"/>
      <c r="AO92" s="20">
        <v>-66.150000000000006</v>
      </c>
      <c r="AP92" s="20"/>
      <c r="AQ92" s="20"/>
      <c r="AR92" s="20"/>
      <c r="AS92" s="41">
        <f t="shared" si="12"/>
        <v>0</v>
      </c>
    </row>
    <row r="93" spans="1:45" s="18" customFormat="1" ht="15" customHeight="1" outlineLevel="2" x14ac:dyDescent="0.25">
      <c r="A93" s="26">
        <f t="shared" si="8"/>
        <v>6</v>
      </c>
      <c r="B93" s="27">
        <v>44717</v>
      </c>
      <c r="C93" s="17" t="s">
        <v>45</v>
      </c>
      <c r="D93" s="17" t="s">
        <v>630</v>
      </c>
      <c r="E93" s="17" t="s">
        <v>631</v>
      </c>
      <c r="F93" s="17" t="s">
        <v>409</v>
      </c>
      <c r="G93" s="17" t="s">
        <v>632</v>
      </c>
      <c r="H93" s="17" t="s">
        <v>633</v>
      </c>
      <c r="I93" s="17" t="s">
        <v>412</v>
      </c>
      <c r="J93" s="17">
        <v>6049</v>
      </c>
      <c r="K93" s="17" t="s">
        <v>57</v>
      </c>
      <c r="L93" s="18">
        <v>56.65</v>
      </c>
      <c r="M93" s="18" t="s">
        <v>30</v>
      </c>
      <c r="N93" s="23">
        <v>44719</v>
      </c>
      <c r="O93" s="17">
        <v>5489982650</v>
      </c>
      <c r="P93" s="18" t="s">
        <v>41</v>
      </c>
      <c r="Q93" s="18" t="s">
        <v>48</v>
      </c>
      <c r="S93" s="18">
        <v>125288068016</v>
      </c>
      <c r="T93" s="18">
        <v>2536082658002</v>
      </c>
      <c r="U93" s="18" t="s">
        <v>198</v>
      </c>
      <c r="W93" s="18">
        <v>1</v>
      </c>
      <c r="X93" s="18">
        <v>50</v>
      </c>
      <c r="Y93" s="18">
        <v>10</v>
      </c>
      <c r="AB93" s="22">
        <v>0</v>
      </c>
      <c r="AC93" s="18">
        <v>-0.35</v>
      </c>
      <c r="AD93" s="18">
        <v>-3</v>
      </c>
      <c r="AH93" s="18">
        <v>60</v>
      </c>
      <c r="AI93" s="18" t="s">
        <v>30</v>
      </c>
      <c r="AM93" s="20">
        <v>56.65</v>
      </c>
      <c r="AN93" s="20">
        <v>10</v>
      </c>
      <c r="AO93" s="20"/>
      <c r="AP93" s="20"/>
      <c r="AQ93" s="20">
        <v>-0.35</v>
      </c>
      <c r="AR93" s="20">
        <v>-3</v>
      </c>
      <c r="AS93" s="41">
        <f t="shared" si="12"/>
        <v>60</v>
      </c>
    </row>
    <row r="94" spans="1:45" s="18" customFormat="1" ht="15" customHeight="1" outlineLevel="2" x14ac:dyDescent="0.25">
      <c r="A94" s="26">
        <f t="shared" si="8"/>
        <v>6</v>
      </c>
      <c r="B94" s="27">
        <v>44719</v>
      </c>
      <c r="C94" s="17" t="s">
        <v>40</v>
      </c>
      <c r="D94" s="17"/>
      <c r="E94" s="17"/>
      <c r="F94" s="17"/>
      <c r="G94" s="17"/>
      <c r="H94" s="17"/>
      <c r="I94" s="17"/>
      <c r="J94" s="17"/>
      <c r="K94" s="17"/>
      <c r="L94" s="18">
        <v>-56.65</v>
      </c>
      <c r="M94" s="18" t="s">
        <v>30</v>
      </c>
      <c r="N94" s="17"/>
      <c r="O94" s="17">
        <v>5489982650</v>
      </c>
      <c r="P94" s="18" t="s">
        <v>41</v>
      </c>
      <c r="AB94" s="22">
        <v>0</v>
      </c>
      <c r="AH94" s="18">
        <v>-56.65</v>
      </c>
      <c r="AI94" s="18" t="s">
        <v>30</v>
      </c>
      <c r="AK94" s="18" t="s">
        <v>629</v>
      </c>
      <c r="AL94" s="18" t="s">
        <v>43</v>
      </c>
      <c r="AM94" s="20"/>
      <c r="AN94" s="20"/>
      <c r="AO94" s="20">
        <v>-56.65</v>
      </c>
      <c r="AP94" s="20"/>
      <c r="AQ94" s="20"/>
      <c r="AR94" s="20"/>
      <c r="AS94" s="41">
        <f t="shared" si="12"/>
        <v>0</v>
      </c>
    </row>
    <row r="95" spans="1:45" s="18" customFormat="1" ht="15" customHeight="1" outlineLevel="2" x14ac:dyDescent="0.25">
      <c r="A95" s="26">
        <f t="shared" si="8"/>
        <v>6</v>
      </c>
      <c r="B95" s="27">
        <v>44723</v>
      </c>
      <c r="C95" s="17" t="s">
        <v>45</v>
      </c>
      <c r="D95" s="17" t="s">
        <v>624</v>
      </c>
      <c r="E95" s="17" t="s">
        <v>625</v>
      </c>
      <c r="F95" s="17" t="s">
        <v>626</v>
      </c>
      <c r="G95" s="17" t="s">
        <v>627</v>
      </c>
      <c r="H95" s="17" t="s">
        <v>628</v>
      </c>
      <c r="I95" s="17" t="s">
        <v>72</v>
      </c>
      <c r="J95" s="17">
        <v>7010</v>
      </c>
      <c r="K95" s="17" t="s">
        <v>57</v>
      </c>
      <c r="L95" s="18">
        <v>56.65</v>
      </c>
      <c r="M95" s="18" t="s">
        <v>30</v>
      </c>
      <c r="N95" s="23">
        <v>44725</v>
      </c>
      <c r="O95" s="17">
        <v>5497233074</v>
      </c>
      <c r="P95" s="18" t="s">
        <v>41</v>
      </c>
      <c r="Q95" s="18" t="s">
        <v>48</v>
      </c>
      <c r="S95" s="18">
        <v>124831453078</v>
      </c>
      <c r="T95" s="18">
        <v>2537861049002</v>
      </c>
      <c r="U95" s="18" t="s">
        <v>198</v>
      </c>
      <c r="W95" s="18">
        <v>1</v>
      </c>
      <c r="X95" s="18">
        <v>50</v>
      </c>
      <c r="Y95" s="18">
        <v>10</v>
      </c>
      <c r="AB95" s="22">
        <v>0</v>
      </c>
      <c r="AC95" s="18">
        <v>-0.35</v>
      </c>
      <c r="AD95" s="18">
        <v>-3</v>
      </c>
      <c r="AH95" s="18">
        <v>60</v>
      </c>
      <c r="AI95" s="18" t="s">
        <v>30</v>
      </c>
      <c r="AM95" s="20">
        <v>56.65</v>
      </c>
      <c r="AN95" s="20">
        <v>10</v>
      </c>
      <c r="AO95" s="20"/>
      <c r="AP95" s="20"/>
      <c r="AQ95" s="20">
        <v>-0.35</v>
      </c>
      <c r="AR95" s="20">
        <v>-3</v>
      </c>
      <c r="AS95" s="41">
        <f t="shared" si="12"/>
        <v>60</v>
      </c>
    </row>
    <row r="96" spans="1:45" s="18" customFormat="1" ht="15" customHeight="1" outlineLevel="2" x14ac:dyDescent="0.25">
      <c r="A96" s="26">
        <f t="shared" si="8"/>
        <v>6</v>
      </c>
      <c r="B96" s="27">
        <v>44725</v>
      </c>
      <c r="C96" s="17" t="s">
        <v>40</v>
      </c>
      <c r="D96" s="17"/>
      <c r="E96" s="17"/>
      <c r="F96" s="17"/>
      <c r="G96" s="17"/>
      <c r="H96" s="17"/>
      <c r="I96" s="17"/>
      <c r="J96" s="17"/>
      <c r="K96" s="17"/>
      <c r="L96" s="18">
        <v>-56.65</v>
      </c>
      <c r="M96" s="18" t="s">
        <v>30</v>
      </c>
      <c r="N96" s="17"/>
      <c r="O96" s="17">
        <v>5497233074</v>
      </c>
      <c r="P96" s="18" t="s">
        <v>41</v>
      </c>
      <c r="AB96" s="22">
        <v>0</v>
      </c>
      <c r="AH96" s="18">
        <v>-56.65</v>
      </c>
      <c r="AI96" s="18" t="s">
        <v>30</v>
      </c>
      <c r="AK96" s="18" t="s">
        <v>623</v>
      </c>
      <c r="AL96" s="18" t="s">
        <v>43</v>
      </c>
      <c r="AM96" s="20"/>
      <c r="AN96" s="20"/>
      <c r="AO96" s="20">
        <v>-56.65</v>
      </c>
      <c r="AP96" s="20"/>
      <c r="AQ96" s="20"/>
      <c r="AR96" s="20"/>
      <c r="AS96" s="41">
        <f t="shared" si="12"/>
        <v>0</v>
      </c>
    </row>
    <row r="97" spans="1:45" s="18" customFormat="1" ht="15" customHeight="1" outlineLevel="2" x14ac:dyDescent="0.25">
      <c r="A97" s="26">
        <f t="shared" si="8"/>
        <v>6</v>
      </c>
      <c r="B97" s="27">
        <v>44726</v>
      </c>
      <c r="C97" s="17" t="s">
        <v>45</v>
      </c>
      <c r="D97" s="17" t="s">
        <v>617</v>
      </c>
      <c r="E97" s="17" t="s">
        <v>618</v>
      </c>
      <c r="F97" s="17" t="s">
        <v>619</v>
      </c>
      <c r="G97" s="17" t="s">
        <v>620</v>
      </c>
      <c r="H97" s="17" t="s">
        <v>621</v>
      </c>
      <c r="I97" s="17" t="s">
        <v>622</v>
      </c>
      <c r="J97" s="17"/>
      <c r="K97" s="17" t="s">
        <v>245</v>
      </c>
      <c r="L97" s="18">
        <v>70.900000000000006</v>
      </c>
      <c r="M97" s="18" t="s">
        <v>30</v>
      </c>
      <c r="N97" s="23">
        <v>44728</v>
      </c>
      <c r="O97" s="17">
        <v>5500641026</v>
      </c>
      <c r="P97" s="18" t="s">
        <v>41</v>
      </c>
      <c r="Q97" s="18" t="s">
        <v>48</v>
      </c>
      <c r="S97" s="18">
        <v>124803182354</v>
      </c>
      <c r="T97" s="18">
        <v>2538747163002</v>
      </c>
      <c r="U97" s="18" t="s">
        <v>198</v>
      </c>
      <c r="W97" s="18">
        <v>1</v>
      </c>
      <c r="X97" s="18">
        <v>60</v>
      </c>
      <c r="Y97" s="18">
        <v>15</v>
      </c>
      <c r="AB97" s="22">
        <v>0</v>
      </c>
      <c r="AC97" s="18">
        <v>-0.35</v>
      </c>
      <c r="AD97" s="18">
        <v>-3.75</v>
      </c>
      <c r="AG97" s="18">
        <v>0</v>
      </c>
      <c r="AH97" s="18">
        <v>75</v>
      </c>
      <c r="AI97" s="18" t="s">
        <v>30</v>
      </c>
      <c r="AM97" s="20">
        <v>70.900000000000006</v>
      </c>
      <c r="AN97" s="20">
        <v>15</v>
      </c>
      <c r="AO97" s="20"/>
      <c r="AP97" s="20"/>
      <c r="AQ97" s="20">
        <v>-0.35</v>
      </c>
      <c r="AR97" s="20">
        <v>-3.75</v>
      </c>
      <c r="AS97" s="41">
        <f t="shared" si="12"/>
        <v>75</v>
      </c>
    </row>
    <row r="98" spans="1:45" s="18" customFormat="1" ht="15" customHeight="1" outlineLevel="2" x14ac:dyDescent="0.25">
      <c r="A98" s="26">
        <f t="shared" si="8"/>
        <v>6</v>
      </c>
      <c r="B98" s="27">
        <v>44728</v>
      </c>
      <c r="C98" s="17" t="s">
        <v>40</v>
      </c>
      <c r="D98" s="17"/>
      <c r="E98" s="17"/>
      <c r="F98" s="17"/>
      <c r="G98" s="17"/>
      <c r="H98" s="17"/>
      <c r="I98" s="17"/>
      <c r="J98" s="17"/>
      <c r="K98" s="17"/>
      <c r="L98" s="18">
        <v>-70.900000000000006</v>
      </c>
      <c r="M98" s="18" t="s">
        <v>30</v>
      </c>
      <c r="N98" s="17"/>
      <c r="O98" s="17">
        <v>5500641026</v>
      </c>
      <c r="P98" s="18" t="s">
        <v>41</v>
      </c>
      <c r="AB98" s="22">
        <v>0</v>
      </c>
      <c r="AH98" s="18">
        <v>-70.900000000000006</v>
      </c>
      <c r="AI98" s="18" t="s">
        <v>30</v>
      </c>
      <c r="AK98" s="18" t="s">
        <v>616</v>
      </c>
      <c r="AL98" s="18" t="s">
        <v>43</v>
      </c>
      <c r="AM98" s="20"/>
      <c r="AN98" s="20"/>
      <c r="AO98" s="20">
        <v>-70.900000000000006</v>
      </c>
      <c r="AP98" s="20"/>
      <c r="AQ98" s="20"/>
      <c r="AR98" s="20"/>
      <c r="AS98" s="41">
        <f t="shared" si="12"/>
        <v>0</v>
      </c>
    </row>
    <row r="99" spans="1:45" s="18" customFormat="1" ht="15" customHeight="1" outlineLevel="2" x14ac:dyDescent="0.25">
      <c r="A99" s="26">
        <f t="shared" si="8"/>
        <v>6</v>
      </c>
      <c r="B99" s="27">
        <v>44733</v>
      </c>
      <c r="C99" s="17" t="s">
        <v>45</v>
      </c>
      <c r="D99" s="17" t="s">
        <v>612</v>
      </c>
      <c r="E99" s="17" t="s">
        <v>613</v>
      </c>
      <c r="F99" s="17" t="s">
        <v>614</v>
      </c>
      <c r="G99" s="17" t="s">
        <v>615</v>
      </c>
      <c r="H99" s="17" t="s">
        <v>345</v>
      </c>
      <c r="I99" s="17" t="s">
        <v>346</v>
      </c>
      <c r="J99" s="17">
        <v>37126</v>
      </c>
      <c r="K99" s="17" t="s">
        <v>57</v>
      </c>
      <c r="L99" s="18">
        <v>66.150000000000006</v>
      </c>
      <c r="M99" s="18" t="s">
        <v>30</v>
      </c>
      <c r="N99" s="23">
        <v>44735</v>
      </c>
      <c r="O99" s="17">
        <v>5508347402</v>
      </c>
      <c r="P99" s="18" t="s">
        <v>41</v>
      </c>
      <c r="Q99" s="18" t="s">
        <v>48</v>
      </c>
      <c r="S99" s="18">
        <v>125288068016</v>
      </c>
      <c r="T99" s="18">
        <v>2540785626002</v>
      </c>
      <c r="U99" s="18" t="s">
        <v>198</v>
      </c>
      <c r="W99" s="18">
        <v>1</v>
      </c>
      <c r="X99" s="18">
        <v>60</v>
      </c>
      <c r="Y99" s="18">
        <v>10</v>
      </c>
      <c r="AB99" s="22">
        <v>0</v>
      </c>
      <c r="AC99" s="18">
        <v>-0.35</v>
      </c>
      <c r="AD99" s="18">
        <v>-3.5</v>
      </c>
      <c r="AH99" s="18">
        <v>70</v>
      </c>
      <c r="AI99" s="18" t="s">
        <v>30</v>
      </c>
      <c r="AM99" s="20">
        <v>66.150000000000006</v>
      </c>
      <c r="AN99" s="20">
        <v>10</v>
      </c>
      <c r="AO99" s="20"/>
      <c r="AP99" s="20"/>
      <c r="AQ99" s="20">
        <v>-0.35</v>
      </c>
      <c r="AR99" s="20">
        <v>-3.5</v>
      </c>
      <c r="AS99" s="41">
        <f t="shared" si="12"/>
        <v>70</v>
      </c>
    </row>
    <row r="100" spans="1:45" s="18" customFormat="1" ht="15" customHeight="1" outlineLevel="2" x14ac:dyDescent="0.25">
      <c r="A100" s="26">
        <f t="shared" si="8"/>
        <v>6</v>
      </c>
      <c r="B100" s="27">
        <v>44734</v>
      </c>
      <c r="C100" s="17" t="s">
        <v>45</v>
      </c>
      <c r="D100" s="17" t="s">
        <v>606</v>
      </c>
      <c r="E100" s="17" t="s">
        <v>607</v>
      </c>
      <c r="F100" s="17" t="s">
        <v>608</v>
      </c>
      <c r="G100" s="17" t="s">
        <v>609</v>
      </c>
      <c r="H100" s="17" t="s">
        <v>610</v>
      </c>
      <c r="I100" s="17" t="s">
        <v>611</v>
      </c>
      <c r="J100" s="17">
        <v>48027</v>
      </c>
      <c r="K100" s="17" t="s">
        <v>57</v>
      </c>
      <c r="L100" s="18">
        <v>66.150000000000006</v>
      </c>
      <c r="M100" s="18" t="s">
        <v>30</v>
      </c>
      <c r="N100" s="23">
        <v>44736</v>
      </c>
      <c r="O100" s="17">
        <v>5509399970</v>
      </c>
      <c r="P100" s="18" t="s">
        <v>41</v>
      </c>
      <c r="Q100" s="18" t="s">
        <v>48</v>
      </c>
      <c r="S100" s="18">
        <v>125063167697</v>
      </c>
      <c r="T100" s="18">
        <v>2541069522002</v>
      </c>
      <c r="U100" s="18" t="s">
        <v>340</v>
      </c>
      <c r="W100" s="18">
        <v>1</v>
      </c>
      <c r="X100" s="18">
        <v>60</v>
      </c>
      <c r="Y100" s="18">
        <v>10</v>
      </c>
      <c r="AB100" s="22">
        <v>0</v>
      </c>
      <c r="AC100" s="18">
        <v>-0.35</v>
      </c>
      <c r="AD100" s="18">
        <v>-3.5</v>
      </c>
      <c r="AH100" s="18">
        <v>70</v>
      </c>
      <c r="AI100" s="18" t="s">
        <v>30</v>
      </c>
      <c r="AM100" s="20">
        <v>66.150000000000006</v>
      </c>
      <c r="AN100" s="20">
        <v>10</v>
      </c>
      <c r="AO100" s="20"/>
      <c r="AP100" s="20"/>
      <c r="AQ100" s="20">
        <v>-0.35</v>
      </c>
      <c r="AR100" s="20">
        <v>-3.5</v>
      </c>
      <c r="AS100" s="41">
        <f t="shared" si="12"/>
        <v>70</v>
      </c>
    </row>
    <row r="101" spans="1:45" s="18" customFormat="1" ht="15" customHeight="1" outlineLevel="2" x14ac:dyDescent="0.25">
      <c r="A101" s="26">
        <f t="shared" si="8"/>
        <v>6</v>
      </c>
      <c r="B101" s="27">
        <v>44735</v>
      </c>
      <c r="C101" s="17" t="s">
        <v>40</v>
      </c>
      <c r="D101" s="17"/>
      <c r="E101" s="17"/>
      <c r="F101" s="17"/>
      <c r="G101" s="17"/>
      <c r="H101" s="17"/>
      <c r="I101" s="17"/>
      <c r="J101" s="17"/>
      <c r="K101" s="17"/>
      <c r="L101" s="18">
        <v>-66.150000000000006</v>
      </c>
      <c r="M101" s="18" t="s">
        <v>30</v>
      </c>
      <c r="N101" s="17"/>
      <c r="O101" s="17">
        <v>5508347402</v>
      </c>
      <c r="P101" s="18" t="s">
        <v>41</v>
      </c>
      <c r="AB101" s="22">
        <v>0</v>
      </c>
      <c r="AH101" s="18">
        <v>-66.150000000000006</v>
      </c>
      <c r="AI101" s="18" t="s">
        <v>30</v>
      </c>
      <c r="AK101" s="18" t="s">
        <v>605</v>
      </c>
      <c r="AL101" s="18" t="s">
        <v>43</v>
      </c>
      <c r="AM101" s="20"/>
      <c r="AN101" s="20"/>
      <c r="AO101" s="20">
        <v>-66.150000000000006</v>
      </c>
      <c r="AP101" s="20"/>
      <c r="AQ101" s="20"/>
      <c r="AR101" s="20"/>
      <c r="AS101" s="41">
        <f t="shared" si="12"/>
        <v>0</v>
      </c>
    </row>
    <row r="102" spans="1:45" s="18" customFormat="1" ht="15" customHeight="1" outlineLevel="2" x14ac:dyDescent="0.25">
      <c r="A102" s="26">
        <f t="shared" si="8"/>
        <v>6</v>
      </c>
      <c r="B102" s="27">
        <v>44736</v>
      </c>
      <c r="C102" s="17" t="s">
        <v>40</v>
      </c>
      <c r="D102" s="17"/>
      <c r="E102" s="17"/>
      <c r="F102" s="17"/>
      <c r="G102" s="17"/>
      <c r="H102" s="17"/>
      <c r="I102" s="17"/>
      <c r="J102" s="17"/>
      <c r="K102" s="17"/>
      <c r="L102" s="18">
        <v>-66.150000000000006</v>
      </c>
      <c r="M102" s="18" t="s">
        <v>30</v>
      </c>
      <c r="N102" s="17"/>
      <c r="O102" s="17">
        <v>5509399970</v>
      </c>
      <c r="P102" s="18" t="s">
        <v>41</v>
      </c>
      <c r="AB102" s="22">
        <v>0</v>
      </c>
      <c r="AH102" s="18">
        <v>-66.150000000000006</v>
      </c>
      <c r="AI102" s="18" t="s">
        <v>30</v>
      </c>
      <c r="AK102" s="18" t="s">
        <v>604</v>
      </c>
      <c r="AL102" s="18" t="s">
        <v>43</v>
      </c>
      <c r="AM102" s="20"/>
      <c r="AN102" s="20"/>
      <c r="AO102" s="20">
        <v>-66.150000000000006</v>
      </c>
      <c r="AP102" s="20"/>
      <c r="AQ102" s="20"/>
      <c r="AR102" s="20"/>
      <c r="AS102" s="41">
        <f t="shared" si="12"/>
        <v>0</v>
      </c>
    </row>
    <row r="103" spans="1:45" s="18" customFormat="1" ht="15" customHeight="1" outlineLevel="2" x14ac:dyDescent="0.25">
      <c r="A103" s="26">
        <f t="shared" si="8"/>
        <v>6</v>
      </c>
      <c r="B103" s="27">
        <v>44737</v>
      </c>
      <c r="C103" s="17" t="s">
        <v>45</v>
      </c>
      <c r="D103" s="17" t="s">
        <v>599</v>
      </c>
      <c r="E103" s="17" t="s">
        <v>600</v>
      </c>
      <c r="F103" s="17" t="s">
        <v>601</v>
      </c>
      <c r="G103" s="17" t="s">
        <v>602</v>
      </c>
      <c r="H103" s="17" t="s">
        <v>603</v>
      </c>
      <c r="I103" s="17" t="s">
        <v>173</v>
      </c>
      <c r="J103" s="17">
        <v>42020</v>
      </c>
      <c r="K103" s="17" t="s">
        <v>57</v>
      </c>
      <c r="L103" s="18">
        <v>66.150000000000006</v>
      </c>
      <c r="M103" s="18" t="s">
        <v>30</v>
      </c>
      <c r="N103" s="23">
        <v>44739</v>
      </c>
      <c r="O103" s="17">
        <v>5512400354</v>
      </c>
      <c r="P103" s="18" t="s">
        <v>41</v>
      </c>
      <c r="Q103" s="18" t="s">
        <v>48</v>
      </c>
      <c r="S103" s="18">
        <v>125063167697</v>
      </c>
      <c r="T103" s="18">
        <v>2541760291002</v>
      </c>
      <c r="U103" s="18" t="s">
        <v>340</v>
      </c>
      <c r="W103" s="18">
        <v>1</v>
      </c>
      <c r="X103" s="18">
        <v>60</v>
      </c>
      <c r="Y103" s="18">
        <v>10</v>
      </c>
      <c r="AB103" s="22">
        <v>0</v>
      </c>
      <c r="AC103" s="18">
        <v>-0.35</v>
      </c>
      <c r="AD103" s="18">
        <v>-3.5</v>
      </c>
      <c r="AH103" s="18">
        <v>70</v>
      </c>
      <c r="AI103" s="18" t="s">
        <v>30</v>
      </c>
      <c r="AM103" s="20">
        <v>66.150000000000006</v>
      </c>
      <c r="AN103" s="20">
        <v>10</v>
      </c>
      <c r="AO103" s="20"/>
      <c r="AP103" s="20"/>
      <c r="AQ103" s="20">
        <v>-0.35</v>
      </c>
      <c r="AR103" s="20">
        <v>-3.5</v>
      </c>
      <c r="AS103" s="41">
        <f t="shared" si="12"/>
        <v>70</v>
      </c>
    </row>
    <row r="104" spans="1:45" s="18" customFormat="1" ht="15" customHeight="1" outlineLevel="2" x14ac:dyDescent="0.25">
      <c r="A104" s="26">
        <f t="shared" si="8"/>
        <v>6</v>
      </c>
      <c r="B104" s="27">
        <v>44739</v>
      </c>
      <c r="C104" s="17" t="s">
        <v>45</v>
      </c>
      <c r="D104" s="17" t="s">
        <v>593</v>
      </c>
      <c r="E104" s="17" t="s">
        <v>594</v>
      </c>
      <c r="F104" s="17" t="s">
        <v>595</v>
      </c>
      <c r="G104" s="17" t="s">
        <v>596</v>
      </c>
      <c r="H104" s="17" t="s">
        <v>597</v>
      </c>
      <c r="I104" s="17"/>
      <c r="J104" s="17">
        <v>2700</v>
      </c>
      <c r="K104" s="17" t="s">
        <v>577</v>
      </c>
      <c r="L104" s="18">
        <v>70.900000000000006</v>
      </c>
      <c r="M104" s="18" t="s">
        <v>30</v>
      </c>
      <c r="N104" s="23">
        <v>44741</v>
      </c>
      <c r="O104" s="17">
        <v>5514675458</v>
      </c>
      <c r="P104" s="18" t="s">
        <v>41</v>
      </c>
      <c r="Q104" s="18" t="s">
        <v>48</v>
      </c>
      <c r="S104" s="18">
        <v>125002979396</v>
      </c>
      <c r="T104" s="18">
        <v>2542353114002</v>
      </c>
      <c r="U104" s="18" t="s">
        <v>198</v>
      </c>
      <c r="W104" s="18">
        <v>1</v>
      </c>
      <c r="X104" s="18">
        <v>60</v>
      </c>
      <c r="Y104" s="18">
        <v>15</v>
      </c>
      <c r="AB104" s="22">
        <v>0</v>
      </c>
      <c r="AC104" s="18">
        <v>-0.35</v>
      </c>
      <c r="AD104" s="18">
        <v>-3.75</v>
      </c>
      <c r="AG104" s="18">
        <v>0</v>
      </c>
      <c r="AH104" s="18">
        <v>75</v>
      </c>
      <c r="AI104" s="18" t="s">
        <v>30</v>
      </c>
      <c r="AM104" s="20">
        <v>70.900000000000006</v>
      </c>
      <c r="AN104" s="20">
        <v>15</v>
      </c>
      <c r="AO104" s="20"/>
      <c r="AP104" s="20"/>
      <c r="AQ104" s="20">
        <v>-0.35</v>
      </c>
      <c r="AR104" s="20">
        <v>-3.75</v>
      </c>
      <c r="AS104" s="41">
        <f t="shared" si="12"/>
        <v>75</v>
      </c>
    </row>
    <row r="105" spans="1:45" s="18" customFormat="1" ht="15" customHeight="1" outlineLevel="2" x14ac:dyDescent="0.25">
      <c r="A105" s="26">
        <f t="shared" si="8"/>
        <v>6</v>
      </c>
      <c r="B105" s="27">
        <v>44739</v>
      </c>
      <c r="C105" s="17" t="s">
        <v>40</v>
      </c>
      <c r="D105" s="17"/>
      <c r="E105" s="17"/>
      <c r="F105" s="17"/>
      <c r="G105" s="17"/>
      <c r="H105" s="17"/>
      <c r="I105" s="17"/>
      <c r="J105" s="17"/>
      <c r="K105" s="17"/>
      <c r="L105" s="18">
        <v>-66.150000000000006</v>
      </c>
      <c r="M105" s="18" t="s">
        <v>30</v>
      </c>
      <c r="N105" s="17"/>
      <c r="O105" s="17">
        <v>5512400354</v>
      </c>
      <c r="P105" s="18" t="s">
        <v>41</v>
      </c>
      <c r="AB105" s="22">
        <v>0</v>
      </c>
      <c r="AH105" s="18">
        <v>-66.150000000000006</v>
      </c>
      <c r="AI105" s="18" t="s">
        <v>30</v>
      </c>
      <c r="AK105" s="18" t="s">
        <v>598</v>
      </c>
      <c r="AL105" s="18" t="s">
        <v>43</v>
      </c>
      <c r="AM105" s="20"/>
      <c r="AN105" s="20"/>
      <c r="AO105" s="20">
        <v>-66.150000000000006</v>
      </c>
      <c r="AP105" s="20"/>
      <c r="AQ105" s="20"/>
      <c r="AR105" s="20"/>
      <c r="AS105" s="41">
        <f t="shared" si="12"/>
        <v>0</v>
      </c>
    </row>
    <row r="106" spans="1:45" s="18" customFormat="1" ht="15" customHeight="1" outlineLevel="2" x14ac:dyDescent="0.25">
      <c r="A106" s="26">
        <f t="shared" si="8"/>
        <v>6</v>
      </c>
      <c r="B106" s="27">
        <v>44741</v>
      </c>
      <c r="C106" s="17" t="s">
        <v>45</v>
      </c>
      <c r="D106" s="17" t="s">
        <v>585</v>
      </c>
      <c r="E106" s="17" t="s">
        <v>586</v>
      </c>
      <c r="F106" s="17" t="s">
        <v>587</v>
      </c>
      <c r="G106" s="17" t="s">
        <v>588</v>
      </c>
      <c r="H106" s="17" t="s">
        <v>589</v>
      </c>
      <c r="I106" s="17"/>
      <c r="J106" s="17" t="s">
        <v>590</v>
      </c>
      <c r="K106" s="17" t="s">
        <v>591</v>
      </c>
      <c r="L106" s="18">
        <v>70.900000000000006</v>
      </c>
      <c r="M106" s="18" t="s">
        <v>30</v>
      </c>
      <c r="N106" s="23">
        <v>44743</v>
      </c>
      <c r="O106" s="17">
        <v>5516787650</v>
      </c>
      <c r="P106" s="18" t="s">
        <v>41</v>
      </c>
      <c r="Q106" s="18" t="s">
        <v>48</v>
      </c>
      <c r="S106" s="18">
        <v>125386482313</v>
      </c>
      <c r="T106" s="18">
        <v>2543108193002</v>
      </c>
      <c r="U106" s="18" t="s">
        <v>198</v>
      </c>
      <c r="W106" s="18">
        <v>1</v>
      </c>
      <c r="X106" s="18">
        <v>60</v>
      </c>
      <c r="Y106" s="18">
        <v>15</v>
      </c>
      <c r="AB106" s="22">
        <v>0</v>
      </c>
      <c r="AC106" s="18">
        <v>-0.35</v>
      </c>
      <c r="AD106" s="18">
        <v>-3.75</v>
      </c>
      <c r="AG106" s="18">
        <v>0</v>
      </c>
      <c r="AH106" s="18">
        <v>75</v>
      </c>
      <c r="AI106" s="18" t="s">
        <v>30</v>
      </c>
      <c r="AM106" s="20">
        <v>70.900000000000006</v>
      </c>
      <c r="AN106" s="20">
        <v>15</v>
      </c>
      <c r="AO106" s="20"/>
      <c r="AP106" s="20"/>
      <c r="AQ106" s="20">
        <v>-0.35</v>
      </c>
      <c r="AR106" s="20">
        <v>-3.75</v>
      </c>
      <c r="AS106" s="41">
        <f t="shared" si="12"/>
        <v>75</v>
      </c>
    </row>
    <row r="107" spans="1:45" s="18" customFormat="1" ht="15" customHeight="1" outlineLevel="2" x14ac:dyDescent="0.25">
      <c r="A107" s="26">
        <f t="shared" si="8"/>
        <v>6</v>
      </c>
      <c r="B107" s="27">
        <v>44741</v>
      </c>
      <c r="C107" s="17" t="s">
        <v>40</v>
      </c>
      <c r="D107" s="17"/>
      <c r="E107" s="17"/>
      <c r="F107" s="17"/>
      <c r="G107" s="17"/>
      <c r="H107" s="17"/>
      <c r="I107" s="17"/>
      <c r="J107" s="17"/>
      <c r="K107" s="17"/>
      <c r="L107" s="18">
        <v>-70.900000000000006</v>
      </c>
      <c r="M107" s="18" t="s">
        <v>30</v>
      </c>
      <c r="N107" s="17"/>
      <c r="O107" s="17">
        <v>5514675458</v>
      </c>
      <c r="P107" s="18" t="s">
        <v>41</v>
      </c>
      <c r="AB107" s="22">
        <v>0</v>
      </c>
      <c r="AH107" s="18">
        <v>-70.900000000000006</v>
      </c>
      <c r="AI107" s="18" t="s">
        <v>30</v>
      </c>
      <c r="AK107" s="18" t="s">
        <v>592</v>
      </c>
      <c r="AL107" s="18" t="s">
        <v>43</v>
      </c>
      <c r="AM107" s="20"/>
      <c r="AN107" s="20"/>
      <c r="AO107" s="20">
        <v>-70.900000000000006</v>
      </c>
      <c r="AP107" s="20"/>
      <c r="AQ107" s="20"/>
      <c r="AR107" s="20"/>
      <c r="AS107" s="41">
        <f t="shared" si="12"/>
        <v>0</v>
      </c>
    </row>
    <row r="108" spans="1:45" ht="15" customHeight="1" outlineLevel="1" x14ac:dyDescent="0.25">
      <c r="A108" s="24" t="s">
        <v>1416</v>
      </c>
      <c r="B108" s="25"/>
      <c r="AB108" s="35"/>
      <c r="AM108" s="34">
        <f t="shared" ref="AM108:AS108" si="13">SUBTOTAL(9,AM90:AM107)</f>
        <v>590.59999999999991</v>
      </c>
      <c r="AN108" s="34">
        <f t="shared" si="13"/>
        <v>105</v>
      </c>
      <c r="AO108" s="34">
        <f t="shared" si="13"/>
        <v>-585.84999999999991</v>
      </c>
      <c r="AP108" s="34">
        <f t="shared" si="13"/>
        <v>0</v>
      </c>
      <c r="AQ108" s="34">
        <f t="shared" si="13"/>
        <v>-3.1500000000000004</v>
      </c>
      <c r="AR108" s="34">
        <f t="shared" si="13"/>
        <v>-31.25</v>
      </c>
      <c r="AS108" s="42">
        <f t="shared" si="13"/>
        <v>625</v>
      </c>
    </row>
    <row r="109" spans="1:45" s="18" customFormat="1" ht="15" customHeight="1" outlineLevel="2" x14ac:dyDescent="0.25">
      <c r="A109" s="26">
        <f t="shared" si="8"/>
        <v>7</v>
      </c>
      <c r="B109" s="27">
        <v>44743</v>
      </c>
      <c r="C109" s="17" t="s">
        <v>40</v>
      </c>
      <c r="D109" s="17"/>
      <c r="E109" s="17"/>
      <c r="F109" s="17"/>
      <c r="G109" s="17"/>
      <c r="H109" s="17"/>
      <c r="I109" s="17"/>
      <c r="J109" s="17"/>
      <c r="K109" s="17"/>
      <c r="L109" s="18">
        <v>-70.900000000000006</v>
      </c>
      <c r="M109" s="18" t="s">
        <v>30</v>
      </c>
      <c r="N109" s="17"/>
      <c r="O109" s="17">
        <v>5516787650</v>
      </c>
      <c r="P109" s="18" t="s">
        <v>41</v>
      </c>
      <c r="AB109" s="22">
        <v>0</v>
      </c>
      <c r="AH109" s="18">
        <v>-70.900000000000006</v>
      </c>
      <c r="AI109" s="18" t="s">
        <v>30</v>
      </c>
      <c r="AK109" s="18" t="s">
        <v>584</v>
      </c>
      <c r="AL109" s="18" t="s">
        <v>43</v>
      </c>
      <c r="AM109" s="20"/>
      <c r="AN109" s="20"/>
      <c r="AO109" s="20">
        <v>-70.900000000000006</v>
      </c>
      <c r="AP109" s="20"/>
      <c r="AQ109" s="20"/>
      <c r="AR109" s="20"/>
      <c r="AS109" s="41">
        <f t="shared" ref="AS109:AS140" si="14">AM109-AQ109-AR109</f>
        <v>0</v>
      </c>
    </row>
    <row r="110" spans="1:45" s="18" customFormat="1" ht="15" customHeight="1" outlineLevel="2" x14ac:dyDescent="0.25">
      <c r="A110" s="26">
        <f t="shared" si="8"/>
        <v>7</v>
      </c>
      <c r="B110" s="27">
        <v>44748</v>
      </c>
      <c r="C110" s="17" t="s">
        <v>45</v>
      </c>
      <c r="D110" s="17" t="s">
        <v>578</v>
      </c>
      <c r="E110" s="17" t="s">
        <v>579</v>
      </c>
      <c r="F110" s="17" t="s">
        <v>580</v>
      </c>
      <c r="G110" s="17" t="s">
        <v>581</v>
      </c>
      <c r="H110" s="17" t="s">
        <v>582</v>
      </c>
      <c r="I110" s="17" t="s">
        <v>583</v>
      </c>
      <c r="J110" s="17">
        <v>83035</v>
      </c>
      <c r="K110" s="17" t="s">
        <v>57</v>
      </c>
      <c r="L110" s="18">
        <v>56.65</v>
      </c>
      <c r="M110" s="18" t="s">
        <v>30</v>
      </c>
      <c r="N110" s="23">
        <v>44750</v>
      </c>
      <c r="O110" s="17">
        <v>5524025258</v>
      </c>
      <c r="P110" s="18" t="s">
        <v>41</v>
      </c>
      <c r="Q110" s="18" t="s">
        <v>48</v>
      </c>
      <c r="S110" s="18">
        <v>125386482313</v>
      </c>
      <c r="T110" s="18">
        <v>2545046225002</v>
      </c>
      <c r="U110" s="18" t="s">
        <v>198</v>
      </c>
      <c r="W110" s="18">
        <v>1</v>
      </c>
      <c r="X110" s="18">
        <v>50</v>
      </c>
      <c r="Y110" s="18">
        <v>10</v>
      </c>
      <c r="AB110" s="22">
        <v>0</v>
      </c>
      <c r="AC110" s="18">
        <v>-0.35</v>
      </c>
      <c r="AD110" s="18">
        <v>-3</v>
      </c>
      <c r="AH110" s="18">
        <v>60</v>
      </c>
      <c r="AI110" s="18" t="s">
        <v>30</v>
      </c>
      <c r="AM110" s="20">
        <v>56.65</v>
      </c>
      <c r="AN110" s="20">
        <v>10</v>
      </c>
      <c r="AO110" s="20"/>
      <c r="AP110" s="20"/>
      <c r="AQ110" s="20">
        <v>-0.35</v>
      </c>
      <c r="AR110" s="20">
        <v>-3</v>
      </c>
      <c r="AS110" s="41">
        <f t="shared" si="14"/>
        <v>60</v>
      </c>
    </row>
    <row r="111" spans="1:45" s="18" customFormat="1" ht="15" customHeight="1" outlineLevel="2" x14ac:dyDescent="0.25">
      <c r="A111" s="26">
        <f t="shared" si="8"/>
        <v>7</v>
      </c>
      <c r="B111" s="27">
        <v>44749</v>
      </c>
      <c r="C111" s="17" t="s">
        <v>45</v>
      </c>
      <c r="D111" s="17" t="s">
        <v>571</v>
      </c>
      <c r="E111" s="17" t="s">
        <v>572</v>
      </c>
      <c r="F111" s="17" t="s">
        <v>573</v>
      </c>
      <c r="G111" s="17" t="s">
        <v>574</v>
      </c>
      <c r="H111" s="17" t="s">
        <v>576</v>
      </c>
      <c r="I111" s="17"/>
      <c r="J111" s="17">
        <v>1280</v>
      </c>
      <c r="K111" s="17" t="s">
        <v>577</v>
      </c>
      <c r="L111" s="18">
        <v>70.900000000000006</v>
      </c>
      <c r="M111" s="18" t="s">
        <v>30</v>
      </c>
      <c r="N111" s="23">
        <v>44751</v>
      </c>
      <c r="O111" s="17">
        <v>5525147138</v>
      </c>
      <c r="P111" s="18" t="s">
        <v>41</v>
      </c>
      <c r="Q111" s="18" t="s">
        <v>48</v>
      </c>
      <c r="S111" s="18">
        <v>125399067402</v>
      </c>
      <c r="T111" s="18">
        <v>2545243285002</v>
      </c>
      <c r="U111" s="18" t="s">
        <v>49</v>
      </c>
      <c r="W111" s="18">
        <v>1</v>
      </c>
      <c r="X111" s="18">
        <v>60</v>
      </c>
      <c r="Y111" s="18">
        <v>15</v>
      </c>
      <c r="AB111" s="22">
        <v>0</v>
      </c>
      <c r="AC111" s="18">
        <v>-0.35</v>
      </c>
      <c r="AD111" s="18">
        <v>-3.75</v>
      </c>
      <c r="AG111" s="18">
        <v>0</v>
      </c>
      <c r="AH111" s="18">
        <v>75</v>
      </c>
      <c r="AI111" s="18" t="s">
        <v>30</v>
      </c>
      <c r="AM111" s="20">
        <v>70.900000000000006</v>
      </c>
      <c r="AN111" s="20">
        <v>15</v>
      </c>
      <c r="AO111" s="20"/>
      <c r="AP111" s="20"/>
      <c r="AQ111" s="20">
        <v>-0.35</v>
      </c>
      <c r="AR111" s="20">
        <v>-3.75</v>
      </c>
      <c r="AS111" s="41">
        <f t="shared" si="14"/>
        <v>75</v>
      </c>
    </row>
    <row r="112" spans="1:45" s="18" customFormat="1" ht="15" customHeight="1" outlineLevel="2" x14ac:dyDescent="0.25">
      <c r="A112" s="26">
        <f t="shared" si="8"/>
        <v>7</v>
      </c>
      <c r="B112" s="27">
        <v>44749</v>
      </c>
      <c r="C112" s="17" t="s">
        <v>33</v>
      </c>
      <c r="D112" s="17" t="s">
        <v>571</v>
      </c>
      <c r="E112" s="17" t="s">
        <v>572</v>
      </c>
      <c r="F112" s="17" t="s">
        <v>573</v>
      </c>
      <c r="G112" s="17" t="s">
        <v>574</v>
      </c>
      <c r="H112" s="17"/>
      <c r="I112" s="17"/>
      <c r="J112" s="17"/>
      <c r="K112" s="17"/>
      <c r="L112" s="18">
        <v>-4.58</v>
      </c>
      <c r="M112" s="18" t="s">
        <v>30</v>
      </c>
      <c r="N112" s="23">
        <v>44750</v>
      </c>
      <c r="O112" s="17">
        <v>5524025258</v>
      </c>
      <c r="P112" s="18" t="s">
        <v>41</v>
      </c>
      <c r="Q112" s="18" t="s">
        <v>48</v>
      </c>
      <c r="S112" s="18">
        <v>125399067402</v>
      </c>
      <c r="AB112" s="22">
        <v>0</v>
      </c>
      <c r="AH112" s="18">
        <v>-4.58</v>
      </c>
      <c r="AI112" s="18" t="s">
        <v>30</v>
      </c>
      <c r="AK112" s="18" t="s">
        <v>575</v>
      </c>
      <c r="AL112" s="18" t="s">
        <v>39</v>
      </c>
      <c r="AM112" s="20"/>
      <c r="AN112" s="20"/>
      <c r="AO112" s="20"/>
      <c r="AP112" s="20">
        <v>-4.58</v>
      </c>
      <c r="AQ112" s="20"/>
      <c r="AR112" s="20"/>
      <c r="AS112" s="41">
        <f t="shared" si="14"/>
        <v>0</v>
      </c>
    </row>
    <row r="113" spans="1:45" s="18" customFormat="1" ht="15" customHeight="1" outlineLevel="2" x14ac:dyDescent="0.25">
      <c r="A113" s="26">
        <f t="shared" si="8"/>
        <v>7</v>
      </c>
      <c r="B113" s="27">
        <v>44750</v>
      </c>
      <c r="C113" s="17" t="s">
        <v>45</v>
      </c>
      <c r="D113" s="17" t="s">
        <v>544</v>
      </c>
      <c r="E113" s="17" t="s">
        <v>545</v>
      </c>
      <c r="F113" s="17" t="s">
        <v>546</v>
      </c>
      <c r="G113" s="17" t="s">
        <v>547</v>
      </c>
      <c r="H113" s="17" t="s">
        <v>568</v>
      </c>
      <c r="I113" s="17"/>
      <c r="J113" s="17">
        <v>7170</v>
      </c>
      <c r="K113" s="17" t="s">
        <v>569</v>
      </c>
      <c r="L113" s="18">
        <v>70.900000000000006</v>
      </c>
      <c r="M113" s="18" t="s">
        <v>30</v>
      </c>
      <c r="N113" s="23">
        <v>44752</v>
      </c>
      <c r="O113" s="17">
        <v>5526128762</v>
      </c>
      <c r="P113" s="18" t="s">
        <v>41</v>
      </c>
      <c r="Q113" s="18" t="s">
        <v>48</v>
      </c>
      <c r="S113" s="18">
        <v>125399067402</v>
      </c>
      <c r="T113" s="18">
        <v>2545569409002</v>
      </c>
      <c r="U113" s="18" t="s">
        <v>49</v>
      </c>
      <c r="W113" s="18">
        <v>1</v>
      </c>
      <c r="X113" s="18">
        <v>60</v>
      </c>
      <c r="Y113" s="18">
        <v>15</v>
      </c>
      <c r="AB113" s="22">
        <v>0</v>
      </c>
      <c r="AC113" s="18">
        <v>-0.35</v>
      </c>
      <c r="AD113" s="18">
        <v>-3.75</v>
      </c>
      <c r="AG113" s="18">
        <v>0</v>
      </c>
      <c r="AH113" s="18">
        <v>75</v>
      </c>
      <c r="AI113" s="18" t="s">
        <v>30</v>
      </c>
      <c r="AM113" s="20">
        <v>70.900000000000006</v>
      </c>
      <c r="AN113" s="20">
        <v>15</v>
      </c>
      <c r="AO113" s="20"/>
      <c r="AP113" s="20"/>
      <c r="AQ113" s="20">
        <v>-0.35</v>
      </c>
      <c r="AR113" s="20">
        <v>-3.75</v>
      </c>
      <c r="AS113" s="41">
        <f t="shared" si="14"/>
        <v>75</v>
      </c>
    </row>
    <row r="114" spans="1:45" s="18" customFormat="1" ht="15" customHeight="1" outlineLevel="2" x14ac:dyDescent="0.25">
      <c r="A114" s="26">
        <f t="shared" si="8"/>
        <v>7</v>
      </c>
      <c r="B114" s="27">
        <v>44750</v>
      </c>
      <c r="C114" s="17" t="s">
        <v>40</v>
      </c>
      <c r="D114" s="17"/>
      <c r="E114" s="17"/>
      <c r="F114" s="17"/>
      <c r="G114" s="17"/>
      <c r="H114" s="17"/>
      <c r="I114" s="17"/>
      <c r="J114" s="17"/>
      <c r="K114" s="17"/>
      <c r="L114" s="18">
        <v>-52.07</v>
      </c>
      <c r="M114" s="18" t="s">
        <v>30</v>
      </c>
      <c r="N114" s="17"/>
      <c r="O114" s="17">
        <v>5524025258</v>
      </c>
      <c r="P114" s="18" t="s">
        <v>41</v>
      </c>
      <c r="AB114" s="22">
        <v>0</v>
      </c>
      <c r="AH114" s="18">
        <v>-52.07</v>
      </c>
      <c r="AI114" s="18" t="s">
        <v>30</v>
      </c>
      <c r="AK114" s="18" t="s">
        <v>570</v>
      </c>
      <c r="AL114" s="18" t="s">
        <v>43</v>
      </c>
      <c r="AM114" s="20"/>
      <c r="AN114" s="20"/>
      <c r="AO114" s="20">
        <v>-52.07</v>
      </c>
      <c r="AP114" s="20"/>
      <c r="AQ114" s="20"/>
      <c r="AR114" s="20"/>
      <c r="AS114" s="41">
        <f t="shared" si="14"/>
        <v>0</v>
      </c>
    </row>
    <row r="115" spans="1:45" s="18" customFormat="1" ht="15" customHeight="1" outlineLevel="2" x14ac:dyDescent="0.25">
      <c r="A115" s="26">
        <f t="shared" si="8"/>
        <v>7</v>
      </c>
      <c r="B115" s="27">
        <v>44751</v>
      </c>
      <c r="C115" s="17" t="s">
        <v>45</v>
      </c>
      <c r="D115" s="17" t="s">
        <v>562</v>
      </c>
      <c r="E115" s="17" t="s">
        <v>563</v>
      </c>
      <c r="F115" s="17" t="s">
        <v>564</v>
      </c>
      <c r="G115" s="17" t="s">
        <v>565</v>
      </c>
      <c r="H115" s="17" t="s">
        <v>566</v>
      </c>
      <c r="I115" s="17" t="s">
        <v>197</v>
      </c>
      <c r="J115" s="17">
        <v>40017</v>
      </c>
      <c r="K115" s="17" t="s">
        <v>57</v>
      </c>
      <c r="L115" s="18">
        <v>66.150000000000006</v>
      </c>
      <c r="M115" s="18" t="s">
        <v>30</v>
      </c>
      <c r="N115" s="23">
        <v>44753</v>
      </c>
      <c r="O115" s="17">
        <v>5527158434</v>
      </c>
      <c r="P115" s="18" t="s">
        <v>41</v>
      </c>
      <c r="Q115" s="18" t="s">
        <v>48</v>
      </c>
      <c r="S115" s="18">
        <v>125401207193</v>
      </c>
      <c r="T115" s="18">
        <v>2545886963002</v>
      </c>
      <c r="U115" s="18" t="s">
        <v>49</v>
      </c>
      <c r="W115" s="18">
        <v>1</v>
      </c>
      <c r="X115" s="18">
        <v>60</v>
      </c>
      <c r="Y115" s="18">
        <v>10</v>
      </c>
      <c r="AB115" s="22">
        <v>0</v>
      </c>
      <c r="AC115" s="18">
        <v>-0.35</v>
      </c>
      <c r="AD115" s="18">
        <v>-3.5</v>
      </c>
      <c r="AH115" s="18">
        <v>70</v>
      </c>
      <c r="AI115" s="18" t="s">
        <v>30</v>
      </c>
      <c r="AM115" s="20">
        <v>66.150000000000006</v>
      </c>
      <c r="AN115" s="20">
        <v>10</v>
      </c>
      <c r="AO115" s="20"/>
      <c r="AP115" s="20"/>
      <c r="AQ115" s="20">
        <v>-0.35</v>
      </c>
      <c r="AR115" s="20">
        <v>-3.5</v>
      </c>
      <c r="AS115" s="41">
        <f t="shared" si="14"/>
        <v>70</v>
      </c>
    </row>
    <row r="116" spans="1:45" s="18" customFormat="1" ht="15" customHeight="1" outlineLevel="2" x14ac:dyDescent="0.25">
      <c r="A116" s="26">
        <f t="shared" si="8"/>
        <v>7</v>
      </c>
      <c r="B116" s="27">
        <v>44751</v>
      </c>
      <c r="C116" s="17" t="s">
        <v>40</v>
      </c>
      <c r="D116" s="17"/>
      <c r="E116" s="17"/>
      <c r="F116" s="17"/>
      <c r="G116" s="17"/>
      <c r="H116" s="17"/>
      <c r="I116" s="17"/>
      <c r="J116" s="17"/>
      <c r="K116" s="17"/>
      <c r="L116" s="18">
        <v>-70.900000000000006</v>
      </c>
      <c r="M116" s="18" t="s">
        <v>30</v>
      </c>
      <c r="N116" s="17"/>
      <c r="O116" s="17">
        <v>5525147138</v>
      </c>
      <c r="P116" s="18" t="s">
        <v>41</v>
      </c>
      <c r="AB116" s="22">
        <v>0</v>
      </c>
      <c r="AH116" s="18">
        <v>-70.900000000000006</v>
      </c>
      <c r="AI116" s="18" t="s">
        <v>30</v>
      </c>
      <c r="AK116" s="18" t="s">
        <v>567</v>
      </c>
      <c r="AL116" s="18" t="s">
        <v>43</v>
      </c>
      <c r="AM116" s="20"/>
      <c r="AN116" s="20"/>
      <c r="AO116" s="20">
        <v>-70.900000000000006</v>
      </c>
      <c r="AP116" s="20"/>
      <c r="AQ116" s="20"/>
      <c r="AR116" s="20"/>
      <c r="AS116" s="41">
        <f t="shared" si="14"/>
        <v>0</v>
      </c>
    </row>
    <row r="117" spans="1:45" s="18" customFormat="1" ht="15" customHeight="1" outlineLevel="2" x14ac:dyDescent="0.25">
      <c r="A117" s="26">
        <f t="shared" si="8"/>
        <v>7</v>
      </c>
      <c r="B117" s="27">
        <v>44752</v>
      </c>
      <c r="C117" s="17" t="s">
        <v>45</v>
      </c>
      <c r="D117" s="17" t="s">
        <v>550</v>
      </c>
      <c r="E117" s="17" t="s">
        <v>551</v>
      </c>
      <c r="F117" s="17" t="s">
        <v>552</v>
      </c>
      <c r="G117" s="17" t="s">
        <v>553</v>
      </c>
      <c r="H117" s="17" t="s">
        <v>554</v>
      </c>
      <c r="I117" s="17" t="s">
        <v>361</v>
      </c>
      <c r="J117" s="17">
        <v>24042</v>
      </c>
      <c r="K117" s="17" t="s">
        <v>57</v>
      </c>
      <c r="L117" s="18">
        <v>66.150000000000006</v>
      </c>
      <c r="M117" s="18" t="s">
        <v>30</v>
      </c>
      <c r="N117" s="23">
        <v>44754</v>
      </c>
      <c r="O117" s="17">
        <v>5528337818</v>
      </c>
      <c r="P117" s="18" t="s">
        <v>41</v>
      </c>
      <c r="Q117" s="18" t="s">
        <v>48</v>
      </c>
      <c r="S117" s="18">
        <v>125386482313</v>
      </c>
      <c r="T117" s="18">
        <v>2546157983002</v>
      </c>
      <c r="U117" s="18" t="s">
        <v>198</v>
      </c>
      <c r="W117" s="18">
        <v>1</v>
      </c>
      <c r="X117" s="18">
        <v>60</v>
      </c>
      <c r="Y117" s="18">
        <v>10</v>
      </c>
      <c r="AB117" s="22">
        <v>0</v>
      </c>
      <c r="AC117" s="18">
        <v>-0.35</v>
      </c>
      <c r="AD117" s="18">
        <v>-3.5</v>
      </c>
      <c r="AH117" s="18">
        <v>70</v>
      </c>
      <c r="AI117" s="18" t="s">
        <v>30</v>
      </c>
      <c r="AM117" s="20">
        <v>66.150000000000006</v>
      </c>
      <c r="AN117" s="20">
        <v>10</v>
      </c>
      <c r="AO117" s="20"/>
      <c r="AP117" s="20"/>
      <c r="AQ117" s="20">
        <v>-0.35</v>
      </c>
      <c r="AR117" s="20">
        <v>-3.5</v>
      </c>
      <c r="AS117" s="41">
        <f t="shared" si="14"/>
        <v>70</v>
      </c>
    </row>
    <row r="118" spans="1:45" s="18" customFormat="1" ht="15" customHeight="1" outlineLevel="2" x14ac:dyDescent="0.25">
      <c r="A118" s="26">
        <f t="shared" si="8"/>
        <v>7</v>
      </c>
      <c r="B118" s="27">
        <v>44752</v>
      </c>
      <c r="C118" s="17" t="s">
        <v>45</v>
      </c>
      <c r="D118" s="17" t="s">
        <v>555</v>
      </c>
      <c r="E118" s="17" t="s">
        <v>556</v>
      </c>
      <c r="F118" s="17" t="s">
        <v>557</v>
      </c>
      <c r="G118" s="17" t="s">
        <v>558</v>
      </c>
      <c r="H118" s="17" t="s">
        <v>560</v>
      </c>
      <c r="I118" s="17" t="s">
        <v>375</v>
      </c>
      <c r="J118" s="17">
        <v>45111</v>
      </c>
      <c r="K118" s="17" t="s">
        <v>65</v>
      </c>
      <c r="L118" s="18">
        <v>70.900000000000006</v>
      </c>
      <c r="M118" s="18" t="s">
        <v>30</v>
      </c>
      <c r="N118" s="23">
        <v>44754</v>
      </c>
      <c r="O118" s="17">
        <v>5528337818</v>
      </c>
      <c r="P118" s="18" t="s">
        <v>41</v>
      </c>
      <c r="Q118" s="18" t="s">
        <v>48</v>
      </c>
      <c r="S118" s="18">
        <v>125399067402</v>
      </c>
      <c r="T118" s="18">
        <v>2546152631002</v>
      </c>
      <c r="U118" s="18" t="s">
        <v>49</v>
      </c>
      <c r="W118" s="18">
        <v>1</v>
      </c>
      <c r="X118" s="18">
        <v>60</v>
      </c>
      <c r="Y118" s="18">
        <v>15</v>
      </c>
      <c r="AB118" s="22">
        <v>0</v>
      </c>
      <c r="AC118" s="18">
        <v>-0.35</v>
      </c>
      <c r="AD118" s="18">
        <v>-3.75</v>
      </c>
      <c r="AG118" s="18">
        <v>0</v>
      </c>
      <c r="AH118" s="18">
        <v>75</v>
      </c>
      <c r="AI118" s="18" t="s">
        <v>30</v>
      </c>
      <c r="AM118" s="20">
        <v>70.900000000000006</v>
      </c>
      <c r="AN118" s="20">
        <v>15</v>
      </c>
      <c r="AO118" s="20"/>
      <c r="AP118" s="20"/>
      <c r="AQ118" s="20">
        <v>-0.35</v>
      </c>
      <c r="AR118" s="20">
        <v>-3.75</v>
      </c>
      <c r="AS118" s="41">
        <f t="shared" si="14"/>
        <v>75</v>
      </c>
    </row>
    <row r="119" spans="1:45" s="18" customFormat="1" ht="15" customHeight="1" outlineLevel="2" x14ac:dyDescent="0.25">
      <c r="A119" s="26">
        <f t="shared" si="8"/>
        <v>7</v>
      </c>
      <c r="B119" s="27">
        <v>44752</v>
      </c>
      <c r="C119" s="17" t="s">
        <v>33</v>
      </c>
      <c r="D119" s="17" t="s">
        <v>555</v>
      </c>
      <c r="E119" s="17" t="s">
        <v>556</v>
      </c>
      <c r="F119" s="17" t="s">
        <v>557</v>
      </c>
      <c r="G119" s="17" t="s">
        <v>558</v>
      </c>
      <c r="H119" s="17"/>
      <c r="I119" s="17"/>
      <c r="J119" s="17"/>
      <c r="K119" s="17"/>
      <c r="L119" s="18">
        <v>-4.58</v>
      </c>
      <c r="M119" s="18" t="s">
        <v>30</v>
      </c>
      <c r="N119" s="23">
        <v>44753</v>
      </c>
      <c r="O119" s="17">
        <v>5527158434</v>
      </c>
      <c r="P119" s="18" t="s">
        <v>41</v>
      </c>
      <c r="Q119" s="18" t="s">
        <v>48</v>
      </c>
      <c r="S119" s="18">
        <v>125399067402</v>
      </c>
      <c r="AB119" s="22">
        <v>0</v>
      </c>
      <c r="AH119" s="18">
        <v>-4.58</v>
      </c>
      <c r="AI119" s="18" t="s">
        <v>30</v>
      </c>
      <c r="AK119" s="18" t="s">
        <v>559</v>
      </c>
      <c r="AL119" s="18" t="s">
        <v>39</v>
      </c>
      <c r="AM119" s="20"/>
      <c r="AN119" s="20"/>
      <c r="AO119" s="20"/>
      <c r="AP119" s="20">
        <v>-4.58</v>
      </c>
      <c r="AQ119" s="20"/>
      <c r="AR119" s="20"/>
      <c r="AS119" s="41">
        <f t="shared" si="14"/>
        <v>0</v>
      </c>
    </row>
    <row r="120" spans="1:45" s="18" customFormat="1" ht="15" customHeight="1" outlineLevel="2" x14ac:dyDescent="0.25">
      <c r="A120" s="26">
        <f t="shared" si="8"/>
        <v>7</v>
      </c>
      <c r="B120" s="27">
        <v>44752</v>
      </c>
      <c r="C120" s="17" t="s">
        <v>40</v>
      </c>
      <c r="D120" s="17"/>
      <c r="E120" s="17"/>
      <c r="F120" s="17"/>
      <c r="G120" s="17"/>
      <c r="H120" s="17"/>
      <c r="I120" s="17"/>
      <c r="J120" s="17"/>
      <c r="K120" s="17"/>
      <c r="L120" s="18">
        <v>-70.900000000000006</v>
      </c>
      <c r="M120" s="18" t="s">
        <v>30</v>
      </c>
      <c r="N120" s="17"/>
      <c r="O120" s="17">
        <v>5526128762</v>
      </c>
      <c r="P120" s="18" t="s">
        <v>41</v>
      </c>
      <c r="AB120" s="22">
        <v>0</v>
      </c>
      <c r="AH120" s="18">
        <v>-70.900000000000006</v>
      </c>
      <c r="AI120" s="18" t="s">
        <v>30</v>
      </c>
      <c r="AK120" s="18" t="s">
        <v>561</v>
      </c>
      <c r="AL120" s="18" t="s">
        <v>43</v>
      </c>
      <c r="AM120" s="20"/>
      <c r="AN120" s="20"/>
      <c r="AO120" s="20">
        <v>-70.900000000000006</v>
      </c>
      <c r="AP120" s="20"/>
      <c r="AQ120" s="20"/>
      <c r="AR120" s="20"/>
      <c r="AS120" s="41">
        <f t="shared" si="14"/>
        <v>0</v>
      </c>
    </row>
    <row r="121" spans="1:45" s="18" customFormat="1" ht="15" customHeight="1" outlineLevel="2" x14ac:dyDescent="0.25">
      <c r="A121" s="26">
        <f t="shared" si="8"/>
        <v>7</v>
      </c>
      <c r="B121" s="27">
        <v>44753</v>
      </c>
      <c r="C121" s="17" t="s">
        <v>45</v>
      </c>
      <c r="D121" s="17" t="s">
        <v>515</v>
      </c>
      <c r="E121" s="17" t="s">
        <v>516</v>
      </c>
      <c r="F121" s="17" t="s">
        <v>517</v>
      </c>
      <c r="G121" s="17" t="s">
        <v>518</v>
      </c>
      <c r="H121" s="17" t="s">
        <v>519</v>
      </c>
      <c r="I121" s="17" t="s">
        <v>520</v>
      </c>
      <c r="J121" s="17">
        <v>38430</v>
      </c>
      <c r="K121" s="17" t="s">
        <v>65</v>
      </c>
      <c r="L121" s="18">
        <v>70.900000000000006</v>
      </c>
      <c r="M121" s="18" t="s">
        <v>30</v>
      </c>
      <c r="N121" s="23">
        <v>44755</v>
      </c>
      <c r="O121" s="17">
        <v>5529610178</v>
      </c>
      <c r="P121" s="18" t="s">
        <v>41</v>
      </c>
      <c r="Q121" s="18" t="s">
        <v>48</v>
      </c>
      <c r="S121" s="18">
        <v>125002979396</v>
      </c>
      <c r="T121" s="18">
        <v>2546478376002</v>
      </c>
      <c r="U121" s="18" t="s">
        <v>198</v>
      </c>
      <c r="W121" s="18">
        <v>1</v>
      </c>
      <c r="X121" s="18">
        <v>60</v>
      </c>
      <c r="Y121" s="18">
        <v>15</v>
      </c>
      <c r="AB121" s="22">
        <v>0</v>
      </c>
      <c r="AC121" s="18">
        <v>-0.35</v>
      </c>
      <c r="AD121" s="18">
        <v>-3.75</v>
      </c>
      <c r="AG121" s="18">
        <v>0</v>
      </c>
      <c r="AH121" s="18">
        <v>75</v>
      </c>
      <c r="AI121" s="18" t="s">
        <v>30</v>
      </c>
      <c r="AM121" s="20">
        <v>70.900000000000006</v>
      </c>
      <c r="AN121" s="20">
        <v>15</v>
      </c>
      <c r="AO121" s="20"/>
      <c r="AP121" s="20"/>
      <c r="AQ121" s="20">
        <v>-0.35</v>
      </c>
      <c r="AR121" s="20">
        <v>-3.75</v>
      </c>
      <c r="AS121" s="41">
        <f t="shared" si="14"/>
        <v>75</v>
      </c>
    </row>
    <row r="122" spans="1:45" s="18" customFormat="1" ht="15" customHeight="1" outlineLevel="2" x14ac:dyDescent="0.25">
      <c r="A122" s="26">
        <f t="shared" si="8"/>
        <v>7</v>
      </c>
      <c r="B122" s="27">
        <v>44753</v>
      </c>
      <c r="C122" s="17" t="s">
        <v>45</v>
      </c>
      <c r="D122" s="17" t="s">
        <v>538</v>
      </c>
      <c r="E122" s="17" t="s">
        <v>539</v>
      </c>
      <c r="F122" s="17" t="s">
        <v>540</v>
      </c>
      <c r="G122" s="17" t="s">
        <v>541</v>
      </c>
      <c r="H122" s="17" t="s">
        <v>543</v>
      </c>
      <c r="I122" s="17" t="s">
        <v>108</v>
      </c>
      <c r="J122" s="17">
        <v>20059</v>
      </c>
      <c r="K122" s="17" t="s">
        <v>57</v>
      </c>
      <c r="L122" s="18">
        <v>66.150000000000006</v>
      </c>
      <c r="M122" s="18" t="s">
        <v>30</v>
      </c>
      <c r="N122" s="23">
        <v>44755</v>
      </c>
      <c r="O122" s="17">
        <v>5529610178</v>
      </c>
      <c r="P122" s="18" t="s">
        <v>41</v>
      </c>
      <c r="Q122" s="18" t="s">
        <v>48</v>
      </c>
      <c r="S122" s="18">
        <v>125399067402</v>
      </c>
      <c r="T122" s="18">
        <v>2546427566002</v>
      </c>
      <c r="U122" s="18" t="s">
        <v>49</v>
      </c>
      <c r="W122" s="18">
        <v>1</v>
      </c>
      <c r="X122" s="18">
        <v>60</v>
      </c>
      <c r="Y122" s="18">
        <v>10</v>
      </c>
      <c r="AB122" s="22">
        <v>0</v>
      </c>
      <c r="AC122" s="18">
        <v>-0.35</v>
      </c>
      <c r="AD122" s="18">
        <v>-3.5</v>
      </c>
      <c r="AH122" s="18">
        <v>70</v>
      </c>
      <c r="AI122" s="18" t="s">
        <v>30</v>
      </c>
      <c r="AM122" s="20">
        <v>66.150000000000006</v>
      </c>
      <c r="AN122" s="20">
        <v>10</v>
      </c>
      <c r="AO122" s="20"/>
      <c r="AP122" s="20"/>
      <c r="AQ122" s="20">
        <v>-0.35</v>
      </c>
      <c r="AR122" s="20">
        <v>-3.5</v>
      </c>
      <c r="AS122" s="41">
        <f t="shared" si="14"/>
        <v>70</v>
      </c>
    </row>
    <row r="123" spans="1:45" s="18" customFormat="1" ht="15" customHeight="1" outlineLevel="2" x14ac:dyDescent="0.25">
      <c r="A123" s="26">
        <f t="shared" si="8"/>
        <v>7</v>
      </c>
      <c r="B123" s="27">
        <v>44753</v>
      </c>
      <c r="C123" s="17" t="s">
        <v>33</v>
      </c>
      <c r="D123" s="17" t="s">
        <v>538</v>
      </c>
      <c r="E123" s="17" t="s">
        <v>539</v>
      </c>
      <c r="F123" s="17" t="s">
        <v>540</v>
      </c>
      <c r="G123" s="17" t="s">
        <v>541</v>
      </c>
      <c r="H123" s="17"/>
      <c r="I123" s="17"/>
      <c r="J123" s="17"/>
      <c r="K123" s="17"/>
      <c r="L123" s="18">
        <v>-4.2699999999999996</v>
      </c>
      <c r="M123" s="18" t="s">
        <v>30</v>
      </c>
      <c r="N123" s="23">
        <v>44754</v>
      </c>
      <c r="O123" s="17">
        <v>5528337818</v>
      </c>
      <c r="P123" s="18" t="s">
        <v>41</v>
      </c>
      <c r="Q123" s="18" t="s">
        <v>48</v>
      </c>
      <c r="S123" s="18">
        <v>125399067402</v>
      </c>
      <c r="AB123" s="22">
        <v>0</v>
      </c>
      <c r="AH123" s="18">
        <v>-4.2699999999999996</v>
      </c>
      <c r="AI123" s="18" t="s">
        <v>30</v>
      </c>
      <c r="AK123" s="18" t="s">
        <v>542</v>
      </c>
      <c r="AL123" s="18" t="s">
        <v>39</v>
      </c>
      <c r="AM123" s="20"/>
      <c r="AN123" s="20"/>
      <c r="AO123" s="20"/>
      <c r="AP123" s="20">
        <v>-4.2699999999999996</v>
      </c>
      <c r="AQ123" s="20"/>
      <c r="AR123" s="20"/>
      <c r="AS123" s="41">
        <f t="shared" si="14"/>
        <v>0</v>
      </c>
    </row>
    <row r="124" spans="1:45" s="18" customFormat="1" ht="15" customHeight="1" outlineLevel="2" x14ac:dyDescent="0.25">
      <c r="A124" s="26">
        <f t="shared" si="8"/>
        <v>7</v>
      </c>
      <c r="B124" s="27">
        <v>44753</v>
      </c>
      <c r="C124" s="17" t="s">
        <v>33</v>
      </c>
      <c r="D124" s="17" t="s">
        <v>544</v>
      </c>
      <c r="E124" s="17" t="s">
        <v>545</v>
      </c>
      <c r="F124" s="17" t="s">
        <v>546</v>
      </c>
      <c r="G124" s="17" t="s">
        <v>547</v>
      </c>
      <c r="H124" s="17"/>
      <c r="I124" s="17"/>
      <c r="J124" s="17"/>
      <c r="K124" s="17"/>
      <c r="L124" s="18">
        <v>-4.58</v>
      </c>
      <c r="M124" s="18" t="s">
        <v>30</v>
      </c>
      <c r="N124" s="23">
        <v>44754</v>
      </c>
      <c r="O124" s="17">
        <v>5528337818</v>
      </c>
      <c r="P124" s="18" t="s">
        <v>41</v>
      </c>
      <c r="Q124" s="18" t="s">
        <v>48</v>
      </c>
      <c r="S124" s="18">
        <v>125399067402</v>
      </c>
      <c r="AB124" s="22">
        <v>0</v>
      </c>
      <c r="AH124" s="18">
        <v>-4.58</v>
      </c>
      <c r="AI124" s="18" t="s">
        <v>30</v>
      </c>
      <c r="AK124" s="18" t="s">
        <v>548</v>
      </c>
      <c r="AL124" s="18" t="s">
        <v>39</v>
      </c>
      <c r="AM124" s="20"/>
      <c r="AN124" s="20"/>
      <c r="AO124" s="20"/>
      <c r="AP124" s="20">
        <v>-4.58</v>
      </c>
      <c r="AQ124" s="20"/>
      <c r="AR124" s="20"/>
      <c r="AS124" s="41">
        <f t="shared" si="14"/>
        <v>0</v>
      </c>
    </row>
    <row r="125" spans="1:45" s="18" customFormat="1" ht="15" customHeight="1" outlineLevel="2" x14ac:dyDescent="0.25">
      <c r="A125" s="26">
        <f t="shared" si="8"/>
        <v>7</v>
      </c>
      <c r="B125" s="27">
        <v>44753</v>
      </c>
      <c r="C125" s="17" t="s">
        <v>40</v>
      </c>
      <c r="D125" s="17"/>
      <c r="E125" s="17"/>
      <c r="F125" s="17"/>
      <c r="G125" s="17"/>
      <c r="H125" s="17"/>
      <c r="I125" s="17"/>
      <c r="J125" s="17"/>
      <c r="K125" s="17"/>
      <c r="L125" s="18">
        <v>-61.57</v>
      </c>
      <c r="M125" s="18" t="s">
        <v>30</v>
      </c>
      <c r="N125" s="17"/>
      <c r="O125" s="17">
        <v>5527158434</v>
      </c>
      <c r="P125" s="18" t="s">
        <v>41</v>
      </c>
      <c r="AB125" s="22">
        <v>0</v>
      </c>
      <c r="AH125" s="18">
        <v>-61.57</v>
      </c>
      <c r="AI125" s="18" t="s">
        <v>30</v>
      </c>
      <c r="AK125" s="18" t="s">
        <v>549</v>
      </c>
      <c r="AL125" s="18" t="s">
        <v>43</v>
      </c>
      <c r="AM125" s="20"/>
      <c r="AN125" s="20"/>
      <c r="AO125" s="20">
        <v>-61.57</v>
      </c>
      <c r="AP125" s="20"/>
      <c r="AQ125" s="20"/>
      <c r="AR125" s="20"/>
      <c r="AS125" s="41">
        <f t="shared" si="14"/>
        <v>0</v>
      </c>
    </row>
    <row r="126" spans="1:45" s="18" customFormat="1" ht="15" customHeight="1" outlineLevel="2" x14ac:dyDescent="0.25">
      <c r="A126" s="26">
        <f t="shared" si="8"/>
        <v>7</v>
      </c>
      <c r="B126" s="27">
        <v>44754</v>
      </c>
      <c r="C126" s="17" t="s">
        <v>45</v>
      </c>
      <c r="D126" s="17" t="s">
        <v>530</v>
      </c>
      <c r="E126" s="17" t="s">
        <v>531</v>
      </c>
      <c r="F126" s="17" t="s">
        <v>532</v>
      </c>
      <c r="G126" s="17" t="s">
        <v>533</v>
      </c>
      <c r="H126" s="17" t="s">
        <v>535</v>
      </c>
      <c r="I126" s="17" t="s">
        <v>536</v>
      </c>
      <c r="J126" s="17">
        <v>33050</v>
      </c>
      <c r="K126" s="17" t="s">
        <v>57</v>
      </c>
      <c r="L126" s="18">
        <v>66.150000000000006</v>
      </c>
      <c r="M126" s="18" t="s">
        <v>30</v>
      </c>
      <c r="N126" s="23">
        <v>44757</v>
      </c>
      <c r="O126" s="17">
        <v>5531870714</v>
      </c>
      <c r="P126" s="18" t="s">
        <v>41</v>
      </c>
      <c r="Q126" s="18" t="s">
        <v>48</v>
      </c>
      <c r="S126" s="18">
        <v>125399067402</v>
      </c>
      <c r="T126" s="18">
        <v>2546774586002</v>
      </c>
      <c r="U126" s="18" t="s">
        <v>49</v>
      </c>
      <c r="W126" s="18">
        <v>1</v>
      </c>
      <c r="X126" s="18">
        <v>60</v>
      </c>
      <c r="Y126" s="18">
        <v>10</v>
      </c>
      <c r="AB126" s="22">
        <v>0</v>
      </c>
      <c r="AC126" s="18">
        <v>-0.35</v>
      </c>
      <c r="AD126" s="18">
        <v>-3.5</v>
      </c>
      <c r="AH126" s="18">
        <v>70</v>
      </c>
      <c r="AI126" s="18" t="s">
        <v>30</v>
      </c>
      <c r="AM126" s="20">
        <v>66.150000000000006</v>
      </c>
      <c r="AN126" s="20">
        <v>10</v>
      </c>
      <c r="AO126" s="20"/>
      <c r="AP126" s="20"/>
      <c r="AQ126" s="20">
        <v>-0.35</v>
      </c>
      <c r="AR126" s="20">
        <v>-3.5</v>
      </c>
      <c r="AS126" s="41">
        <f t="shared" si="14"/>
        <v>70</v>
      </c>
    </row>
    <row r="127" spans="1:45" s="18" customFormat="1" ht="15" customHeight="1" outlineLevel="2" x14ac:dyDescent="0.25">
      <c r="A127" s="26">
        <f t="shared" si="8"/>
        <v>7</v>
      </c>
      <c r="B127" s="27">
        <v>44754</v>
      </c>
      <c r="C127" s="17" t="s">
        <v>33</v>
      </c>
      <c r="D127" s="17" t="s">
        <v>530</v>
      </c>
      <c r="E127" s="17" t="s">
        <v>531</v>
      </c>
      <c r="F127" s="17" t="s">
        <v>532</v>
      </c>
      <c r="G127" s="17" t="s">
        <v>533</v>
      </c>
      <c r="H127" s="17"/>
      <c r="I127" s="17"/>
      <c r="J127" s="17"/>
      <c r="K127" s="17"/>
      <c r="L127" s="18">
        <v>-4.2699999999999996</v>
      </c>
      <c r="M127" s="18" t="s">
        <v>30</v>
      </c>
      <c r="N127" s="23">
        <v>44755</v>
      </c>
      <c r="O127" s="17">
        <v>5529610178</v>
      </c>
      <c r="P127" s="18" t="s">
        <v>41</v>
      </c>
      <c r="Q127" s="18" t="s">
        <v>48</v>
      </c>
      <c r="S127" s="18">
        <v>125399067402</v>
      </c>
      <c r="AB127" s="22">
        <v>0</v>
      </c>
      <c r="AH127" s="18">
        <v>-4.2699999999999996</v>
      </c>
      <c r="AI127" s="18" t="s">
        <v>30</v>
      </c>
      <c r="AK127" s="18" t="s">
        <v>534</v>
      </c>
      <c r="AL127" s="18" t="s">
        <v>39</v>
      </c>
      <c r="AM127" s="20"/>
      <c r="AN127" s="20"/>
      <c r="AO127" s="20"/>
      <c r="AP127" s="20">
        <v>-4.2699999999999996</v>
      </c>
      <c r="AQ127" s="20"/>
      <c r="AR127" s="20"/>
      <c r="AS127" s="41">
        <f t="shared" si="14"/>
        <v>0</v>
      </c>
    </row>
    <row r="128" spans="1:45" s="18" customFormat="1" ht="15" customHeight="1" outlineLevel="2" x14ac:dyDescent="0.25">
      <c r="A128" s="26">
        <f t="shared" si="8"/>
        <v>7</v>
      </c>
      <c r="B128" s="27">
        <v>44754</v>
      </c>
      <c r="C128" s="17" t="s">
        <v>40</v>
      </c>
      <c r="D128" s="17"/>
      <c r="E128" s="17"/>
      <c r="F128" s="17"/>
      <c r="G128" s="17"/>
      <c r="H128" s="17"/>
      <c r="I128" s="17"/>
      <c r="J128" s="17"/>
      <c r="K128" s="17"/>
      <c r="L128" s="18">
        <v>-128.19999999999999</v>
      </c>
      <c r="M128" s="18" t="s">
        <v>30</v>
      </c>
      <c r="N128" s="17"/>
      <c r="O128" s="17">
        <v>5528337818</v>
      </c>
      <c r="P128" s="18" t="s">
        <v>41</v>
      </c>
      <c r="AB128" s="22">
        <v>0</v>
      </c>
      <c r="AH128" s="18">
        <v>-128.19999999999999</v>
      </c>
      <c r="AI128" s="18" t="s">
        <v>30</v>
      </c>
      <c r="AK128" s="18" t="s">
        <v>537</v>
      </c>
      <c r="AL128" s="18" t="s">
        <v>43</v>
      </c>
      <c r="AM128" s="20"/>
      <c r="AN128" s="20"/>
      <c r="AO128" s="20">
        <v>-128.19999999999999</v>
      </c>
      <c r="AP128" s="20"/>
      <c r="AQ128" s="20"/>
      <c r="AR128" s="20"/>
      <c r="AS128" s="41">
        <f t="shared" si="14"/>
        <v>0</v>
      </c>
    </row>
    <row r="129" spans="1:45" s="18" customFormat="1" ht="15" customHeight="1" outlineLevel="2" x14ac:dyDescent="0.25">
      <c r="A129" s="26">
        <f t="shared" si="8"/>
        <v>7</v>
      </c>
      <c r="B129" s="27">
        <v>44755</v>
      </c>
      <c r="C129" s="17" t="s">
        <v>45</v>
      </c>
      <c r="D129" s="17" t="s">
        <v>522</v>
      </c>
      <c r="E129" s="17" t="s">
        <v>523</v>
      </c>
      <c r="F129" s="17" t="s">
        <v>524</v>
      </c>
      <c r="G129" s="17" t="s">
        <v>525</v>
      </c>
      <c r="H129" s="17" t="s">
        <v>527</v>
      </c>
      <c r="I129" s="17" t="s">
        <v>528</v>
      </c>
      <c r="J129" s="17">
        <v>6500</v>
      </c>
      <c r="K129" s="17" t="s">
        <v>187</v>
      </c>
      <c r="L129" s="18">
        <v>70.900000000000006</v>
      </c>
      <c r="M129" s="18" t="s">
        <v>30</v>
      </c>
      <c r="N129" s="23">
        <v>44757</v>
      </c>
      <c r="O129" s="17">
        <v>5531870714</v>
      </c>
      <c r="P129" s="18" t="s">
        <v>41</v>
      </c>
      <c r="Q129" s="18" t="s">
        <v>48</v>
      </c>
      <c r="S129" s="18">
        <v>125399067402</v>
      </c>
      <c r="T129" s="18">
        <v>2547098088002</v>
      </c>
      <c r="U129" s="18" t="s">
        <v>49</v>
      </c>
      <c r="W129" s="18">
        <v>1</v>
      </c>
      <c r="X129" s="18">
        <v>60</v>
      </c>
      <c r="Y129" s="18">
        <v>15</v>
      </c>
      <c r="AB129" s="22">
        <v>0</v>
      </c>
      <c r="AC129" s="18">
        <v>-0.35</v>
      </c>
      <c r="AD129" s="18">
        <v>-3.75</v>
      </c>
      <c r="AG129" s="18">
        <v>0</v>
      </c>
      <c r="AH129" s="18">
        <v>75</v>
      </c>
      <c r="AI129" s="18" t="s">
        <v>30</v>
      </c>
      <c r="AM129" s="20">
        <v>70.900000000000006</v>
      </c>
      <c r="AN129" s="20">
        <v>15</v>
      </c>
      <c r="AO129" s="20"/>
      <c r="AP129" s="20"/>
      <c r="AQ129" s="20">
        <v>-0.35</v>
      </c>
      <c r="AR129" s="20">
        <v>-3.75</v>
      </c>
      <c r="AS129" s="41">
        <f t="shared" si="14"/>
        <v>75</v>
      </c>
    </row>
    <row r="130" spans="1:45" s="18" customFormat="1" ht="15" customHeight="1" outlineLevel="2" x14ac:dyDescent="0.25">
      <c r="A130" s="26">
        <f t="shared" si="8"/>
        <v>7</v>
      </c>
      <c r="B130" s="27">
        <v>44755</v>
      </c>
      <c r="C130" s="17" t="s">
        <v>33</v>
      </c>
      <c r="D130" s="17" t="s">
        <v>522</v>
      </c>
      <c r="E130" s="17" t="s">
        <v>523</v>
      </c>
      <c r="F130" s="17" t="s">
        <v>524</v>
      </c>
      <c r="G130" s="17" t="s">
        <v>525</v>
      </c>
      <c r="H130" s="17"/>
      <c r="I130" s="17"/>
      <c r="J130" s="17"/>
      <c r="K130" s="17"/>
      <c r="L130" s="18">
        <v>-4.58</v>
      </c>
      <c r="M130" s="18" t="s">
        <v>30</v>
      </c>
      <c r="N130" s="23">
        <v>44757</v>
      </c>
      <c r="O130" s="17">
        <v>5531870714</v>
      </c>
      <c r="P130" s="18" t="s">
        <v>41</v>
      </c>
      <c r="Q130" s="18" t="s">
        <v>48</v>
      </c>
      <c r="S130" s="18">
        <v>125399067402</v>
      </c>
      <c r="AB130" s="22">
        <v>0</v>
      </c>
      <c r="AH130" s="18">
        <v>-4.58</v>
      </c>
      <c r="AI130" s="18" t="s">
        <v>30</v>
      </c>
      <c r="AK130" s="18" t="s">
        <v>526</v>
      </c>
      <c r="AL130" s="18" t="s">
        <v>39</v>
      </c>
      <c r="AM130" s="20"/>
      <c r="AN130" s="20"/>
      <c r="AO130" s="20"/>
      <c r="AP130" s="20">
        <v>-4.58</v>
      </c>
      <c r="AQ130" s="20"/>
      <c r="AR130" s="20"/>
      <c r="AS130" s="41">
        <f t="shared" si="14"/>
        <v>0</v>
      </c>
    </row>
    <row r="131" spans="1:45" s="18" customFormat="1" ht="15" customHeight="1" outlineLevel="2" x14ac:dyDescent="0.25">
      <c r="A131" s="26">
        <f t="shared" ref="A131:A194" si="15">MONTH(B131)</f>
        <v>7</v>
      </c>
      <c r="B131" s="27">
        <v>44755</v>
      </c>
      <c r="C131" s="17" t="s">
        <v>40</v>
      </c>
      <c r="D131" s="17"/>
      <c r="E131" s="17"/>
      <c r="F131" s="17"/>
      <c r="G131" s="17"/>
      <c r="H131" s="17"/>
      <c r="I131" s="17"/>
      <c r="J131" s="17"/>
      <c r="K131" s="17"/>
      <c r="L131" s="18">
        <v>-132.78</v>
      </c>
      <c r="M131" s="18" t="s">
        <v>30</v>
      </c>
      <c r="N131" s="17"/>
      <c r="O131" s="17">
        <v>5529610178</v>
      </c>
      <c r="P131" s="18" t="s">
        <v>41</v>
      </c>
      <c r="AB131" s="22">
        <v>0</v>
      </c>
      <c r="AH131" s="18">
        <v>-132.78</v>
      </c>
      <c r="AI131" s="18" t="s">
        <v>30</v>
      </c>
      <c r="AK131" s="18" t="s">
        <v>529</v>
      </c>
      <c r="AL131" s="18" t="s">
        <v>43</v>
      </c>
      <c r="AM131" s="20"/>
      <c r="AN131" s="20"/>
      <c r="AO131" s="20">
        <v>-132.78</v>
      </c>
      <c r="AP131" s="20"/>
      <c r="AQ131" s="20"/>
      <c r="AR131" s="20"/>
      <c r="AS131" s="41">
        <f t="shared" si="14"/>
        <v>0</v>
      </c>
    </row>
    <row r="132" spans="1:45" s="18" customFormat="1" ht="15" customHeight="1" outlineLevel="2" x14ac:dyDescent="0.25">
      <c r="A132" s="26">
        <f t="shared" si="15"/>
        <v>7</v>
      </c>
      <c r="B132" s="27">
        <v>44756</v>
      </c>
      <c r="C132" s="17" t="s">
        <v>45</v>
      </c>
      <c r="D132" s="17" t="s">
        <v>509</v>
      </c>
      <c r="E132" s="17" t="s">
        <v>510</v>
      </c>
      <c r="F132" s="17" t="s">
        <v>511</v>
      </c>
      <c r="G132" s="17" t="s">
        <v>512</v>
      </c>
      <c r="H132" s="17" t="s">
        <v>513</v>
      </c>
      <c r="I132" s="17" t="s">
        <v>514</v>
      </c>
      <c r="J132" s="17">
        <v>70010</v>
      </c>
      <c r="K132" s="17" t="s">
        <v>57</v>
      </c>
      <c r="L132" s="18">
        <v>66.150000000000006</v>
      </c>
      <c r="M132" s="18" t="s">
        <v>30</v>
      </c>
      <c r="N132" s="23">
        <v>44758</v>
      </c>
      <c r="O132" s="17">
        <v>5532959330</v>
      </c>
      <c r="P132" s="18" t="s">
        <v>41</v>
      </c>
      <c r="Q132" s="18" t="s">
        <v>48</v>
      </c>
      <c r="S132" s="18">
        <v>125249417195</v>
      </c>
      <c r="T132" s="18">
        <v>2547359343002</v>
      </c>
      <c r="U132" s="18" t="s">
        <v>319</v>
      </c>
      <c r="W132" s="18">
        <v>1</v>
      </c>
      <c r="X132" s="18">
        <v>60</v>
      </c>
      <c r="Y132" s="18">
        <v>10</v>
      </c>
      <c r="AB132" s="22">
        <v>0</v>
      </c>
      <c r="AC132" s="18">
        <v>-0.35</v>
      </c>
      <c r="AD132" s="18">
        <v>-3.5</v>
      </c>
      <c r="AH132" s="18">
        <v>70</v>
      </c>
      <c r="AI132" s="18" t="s">
        <v>30</v>
      </c>
      <c r="AM132" s="20">
        <v>66.150000000000006</v>
      </c>
      <c r="AN132" s="20">
        <v>10</v>
      </c>
      <c r="AO132" s="20"/>
      <c r="AP132" s="20"/>
      <c r="AQ132" s="20">
        <v>-0.35</v>
      </c>
      <c r="AR132" s="20">
        <v>-3.5</v>
      </c>
      <c r="AS132" s="41">
        <f t="shared" si="14"/>
        <v>70</v>
      </c>
    </row>
    <row r="133" spans="1:45" s="18" customFormat="1" ht="15" customHeight="1" outlineLevel="2" x14ac:dyDescent="0.25">
      <c r="A133" s="26">
        <f t="shared" si="15"/>
        <v>7</v>
      </c>
      <c r="B133" s="27">
        <v>44756</v>
      </c>
      <c r="C133" s="17" t="s">
        <v>238</v>
      </c>
      <c r="D133" s="17" t="s">
        <v>515</v>
      </c>
      <c r="E133" s="17" t="s">
        <v>516</v>
      </c>
      <c r="F133" s="17" t="s">
        <v>517</v>
      </c>
      <c r="G133" s="17" t="s">
        <v>518</v>
      </c>
      <c r="H133" s="17" t="s">
        <v>519</v>
      </c>
      <c r="I133" s="17" t="s">
        <v>520</v>
      </c>
      <c r="J133" s="17">
        <v>38430</v>
      </c>
      <c r="K133" s="17" t="s">
        <v>65</v>
      </c>
      <c r="L133" s="18">
        <v>-71.25</v>
      </c>
      <c r="M133" s="18" t="s">
        <v>30</v>
      </c>
      <c r="N133" s="23">
        <v>44757</v>
      </c>
      <c r="O133" s="17">
        <v>5531870714</v>
      </c>
      <c r="P133" s="18" t="s">
        <v>41</v>
      </c>
      <c r="Q133" s="18" t="s">
        <v>48</v>
      </c>
      <c r="U133" s="18" t="s">
        <v>198</v>
      </c>
      <c r="AB133" s="22">
        <v>0</v>
      </c>
      <c r="AD133" s="18">
        <v>3.75</v>
      </c>
      <c r="AH133" s="18">
        <v>-75</v>
      </c>
      <c r="AI133" s="18" t="s">
        <v>30</v>
      </c>
      <c r="AK133" s="18" t="s">
        <v>521</v>
      </c>
      <c r="AL133" s="18" t="s">
        <v>915</v>
      </c>
      <c r="AM133" s="20">
        <v>-71.25</v>
      </c>
      <c r="AN133" s="20"/>
      <c r="AO133" s="20"/>
      <c r="AP133" s="20"/>
      <c r="AQ133" s="20"/>
      <c r="AR133" s="20">
        <v>3.75</v>
      </c>
      <c r="AS133" s="41">
        <f t="shared" si="14"/>
        <v>-75</v>
      </c>
    </row>
    <row r="134" spans="1:45" s="18" customFormat="1" ht="15" customHeight="1" outlineLevel="2" x14ac:dyDescent="0.25">
      <c r="A134" s="26">
        <f t="shared" si="15"/>
        <v>7</v>
      </c>
      <c r="B134" s="27">
        <v>44757</v>
      </c>
      <c r="C134" s="17" t="s">
        <v>40</v>
      </c>
      <c r="D134" s="17"/>
      <c r="E134" s="17"/>
      <c r="F134" s="17"/>
      <c r="G134" s="17"/>
      <c r="H134" s="17"/>
      <c r="I134" s="17"/>
      <c r="J134" s="17"/>
      <c r="K134" s="17"/>
      <c r="L134" s="18">
        <v>-61.22</v>
      </c>
      <c r="M134" s="18" t="s">
        <v>30</v>
      </c>
      <c r="N134" s="17"/>
      <c r="O134" s="17">
        <v>5531870714</v>
      </c>
      <c r="P134" s="18" t="s">
        <v>41</v>
      </c>
      <c r="AB134" s="22">
        <v>0</v>
      </c>
      <c r="AH134" s="18">
        <v>-61.22</v>
      </c>
      <c r="AI134" s="18" t="s">
        <v>30</v>
      </c>
      <c r="AK134" s="18" t="s">
        <v>508</v>
      </c>
      <c r="AL134" s="18" t="s">
        <v>43</v>
      </c>
      <c r="AM134" s="20"/>
      <c r="AN134" s="20"/>
      <c r="AO134" s="20">
        <v>-61.22</v>
      </c>
      <c r="AP134" s="20"/>
      <c r="AQ134" s="20"/>
      <c r="AR134" s="20"/>
      <c r="AS134" s="41">
        <f t="shared" si="14"/>
        <v>0</v>
      </c>
    </row>
    <row r="135" spans="1:45" s="18" customFormat="1" ht="15" customHeight="1" outlineLevel="2" x14ac:dyDescent="0.25">
      <c r="A135" s="26">
        <f t="shared" si="15"/>
        <v>7</v>
      </c>
      <c r="B135" s="27">
        <v>44758</v>
      </c>
      <c r="C135" s="17" t="s">
        <v>40</v>
      </c>
      <c r="D135" s="17"/>
      <c r="E135" s="17"/>
      <c r="F135" s="17"/>
      <c r="G135" s="17"/>
      <c r="H135" s="17"/>
      <c r="I135" s="17"/>
      <c r="J135" s="17"/>
      <c r="K135" s="17"/>
      <c r="L135" s="18">
        <v>-61.88</v>
      </c>
      <c r="M135" s="18" t="s">
        <v>30</v>
      </c>
      <c r="N135" s="17"/>
      <c r="O135" s="17">
        <v>5532959330</v>
      </c>
      <c r="P135" s="18" t="s">
        <v>41</v>
      </c>
      <c r="AB135" s="22">
        <v>0</v>
      </c>
      <c r="AH135" s="18">
        <v>-61.88</v>
      </c>
      <c r="AI135" s="18" t="s">
        <v>30</v>
      </c>
      <c r="AK135" s="18" t="s">
        <v>501</v>
      </c>
      <c r="AL135" s="18" t="s">
        <v>43</v>
      </c>
      <c r="AM135" s="20"/>
      <c r="AN135" s="20"/>
      <c r="AO135" s="20">
        <v>-61.88</v>
      </c>
      <c r="AP135" s="20"/>
      <c r="AQ135" s="20"/>
      <c r="AR135" s="20"/>
      <c r="AS135" s="41">
        <f t="shared" si="14"/>
        <v>0</v>
      </c>
    </row>
    <row r="136" spans="1:45" s="18" customFormat="1" ht="15" customHeight="1" outlineLevel="2" x14ac:dyDescent="0.25">
      <c r="A136" s="26">
        <f t="shared" si="15"/>
        <v>7</v>
      </c>
      <c r="B136" s="27">
        <v>44758</v>
      </c>
      <c r="C136" s="17" t="s">
        <v>33</v>
      </c>
      <c r="D136" s="17" t="s">
        <v>502</v>
      </c>
      <c r="E136" s="17" t="s">
        <v>503</v>
      </c>
      <c r="F136" s="17" t="s">
        <v>504</v>
      </c>
      <c r="G136" s="17" t="s">
        <v>505</v>
      </c>
      <c r="H136" s="17"/>
      <c r="I136" s="17"/>
      <c r="J136" s="17"/>
      <c r="K136" s="17"/>
      <c r="L136" s="18">
        <v>-4.2699999999999996</v>
      </c>
      <c r="M136" s="18" t="s">
        <v>30</v>
      </c>
      <c r="N136" s="23">
        <v>44758</v>
      </c>
      <c r="O136" s="17">
        <v>5532959330</v>
      </c>
      <c r="P136" s="18" t="s">
        <v>41</v>
      </c>
      <c r="Q136" s="18" t="s">
        <v>48</v>
      </c>
      <c r="S136" s="18">
        <v>125399067402</v>
      </c>
      <c r="AB136" s="22">
        <v>0</v>
      </c>
      <c r="AH136" s="18">
        <v>-4.2699999999999996</v>
      </c>
      <c r="AI136" s="18" t="s">
        <v>30</v>
      </c>
      <c r="AK136" s="18" t="s">
        <v>506</v>
      </c>
      <c r="AL136" s="18" t="s">
        <v>39</v>
      </c>
      <c r="AM136" s="20"/>
      <c r="AN136" s="20"/>
      <c r="AO136" s="20"/>
      <c r="AP136" s="20">
        <v>-4.2699999999999996</v>
      </c>
      <c r="AQ136" s="20"/>
      <c r="AR136" s="20"/>
      <c r="AS136" s="41">
        <f t="shared" si="14"/>
        <v>0</v>
      </c>
    </row>
    <row r="137" spans="1:45" s="18" customFormat="1" ht="15" customHeight="1" outlineLevel="2" x14ac:dyDescent="0.25">
      <c r="A137" s="26">
        <f t="shared" si="15"/>
        <v>7</v>
      </c>
      <c r="B137" s="27">
        <v>44758</v>
      </c>
      <c r="C137" s="17" t="s">
        <v>45</v>
      </c>
      <c r="D137" s="17" t="s">
        <v>502</v>
      </c>
      <c r="E137" s="17" t="s">
        <v>503</v>
      </c>
      <c r="F137" s="17" t="s">
        <v>504</v>
      </c>
      <c r="G137" s="17" t="s">
        <v>505</v>
      </c>
      <c r="H137" s="17" t="s">
        <v>507</v>
      </c>
      <c r="I137" s="17" t="s">
        <v>465</v>
      </c>
      <c r="J137" s="17">
        <v>90142</v>
      </c>
      <c r="K137" s="17" t="s">
        <v>57</v>
      </c>
      <c r="L137" s="18">
        <v>66.150000000000006</v>
      </c>
      <c r="M137" s="18" t="s">
        <v>30</v>
      </c>
      <c r="N137" s="23">
        <v>44760</v>
      </c>
      <c r="O137" s="17">
        <v>5534951738</v>
      </c>
      <c r="P137" s="18" t="s">
        <v>41</v>
      </c>
      <c r="Q137" s="18" t="s">
        <v>48</v>
      </c>
      <c r="S137" s="18">
        <v>125399067402</v>
      </c>
      <c r="T137" s="18">
        <v>2547783418002</v>
      </c>
      <c r="U137" s="18" t="s">
        <v>49</v>
      </c>
      <c r="W137" s="18">
        <v>1</v>
      </c>
      <c r="X137" s="18">
        <v>60</v>
      </c>
      <c r="Y137" s="18">
        <v>10</v>
      </c>
      <c r="AB137" s="22">
        <v>0</v>
      </c>
      <c r="AC137" s="18">
        <v>-0.35</v>
      </c>
      <c r="AD137" s="18">
        <v>-3.5</v>
      </c>
      <c r="AH137" s="18">
        <v>70</v>
      </c>
      <c r="AI137" s="18" t="s">
        <v>30</v>
      </c>
      <c r="AM137" s="20">
        <v>66.150000000000006</v>
      </c>
      <c r="AN137" s="20">
        <v>10</v>
      </c>
      <c r="AO137" s="20"/>
      <c r="AP137" s="20"/>
      <c r="AQ137" s="20">
        <v>-0.35</v>
      </c>
      <c r="AR137" s="20">
        <v>-3.5</v>
      </c>
      <c r="AS137" s="41">
        <f t="shared" si="14"/>
        <v>70</v>
      </c>
    </row>
    <row r="138" spans="1:45" s="18" customFormat="1" ht="15" customHeight="1" outlineLevel="2" x14ac:dyDescent="0.25">
      <c r="A138" s="26">
        <f t="shared" si="15"/>
        <v>7</v>
      </c>
      <c r="B138" s="27">
        <v>44760</v>
      </c>
      <c r="C138" s="17" t="s">
        <v>40</v>
      </c>
      <c r="D138" s="17"/>
      <c r="E138" s="17"/>
      <c r="F138" s="17"/>
      <c r="G138" s="17"/>
      <c r="H138" s="17"/>
      <c r="I138" s="17"/>
      <c r="J138" s="17"/>
      <c r="K138" s="17"/>
      <c r="L138" s="18">
        <v>-66.150000000000006</v>
      </c>
      <c r="M138" s="18" t="s">
        <v>30</v>
      </c>
      <c r="N138" s="17"/>
      <c r="O138" s="17">
        <v>5534951738</v>
      </c>
      <c r="P138" s="18" t="s">
        <v>41</v>
      </c>
      <c r="AB138" s="22">
        <v>0</v>
      </c>
      <c r="AH138" s="18">
        <v>-66.150000000000006</v>
      </c>
      <c r="AI138" s="18" t="s">
        <v>30</v>
      </c>
      <c r="AK138" s="18" t="s">
        <v>500</v>
      </c>
      <c r="AL138" s="18" t="s">
        <v>43</v>
      </c>
      <c r="AM138" s="20"/>
      <c r="AN138" s="20"/>
      <c r="AO138" s="20">
        <v>-66.150000000000006</v>
      </c>
      <c r="AP138" s="20"/>
      <c r="AQ138" s="20"/>
      <c r="AR138" s="20"/>
      <c r="AS138" s="41">
        <f t="shared" si="14"/>
        <v>0</v>
      </c>
    </row>
    <row r="139" spans="1:45" s="18" customFormat="1" ht="15" customHeight="1" outlineLevel="2" x14ac:dyDescent="0.25">
      <c r="A139" s="26">
        <f t="shared" si="15"/>
        <v>7</v>
      </c>
      <c r="B139" s="27">
        <v>44760</v>
      </c>
      <c r="C139" s="17" t="s">
        <v>45</v>
      </c>
      <c r="D139" s="17" t="s">
        <v>494</v>
      </c>
      <c r="E139" s="17" t="s">
        <v>495</v>
      </c>
      <c r="F139" s="17" t="s">
        <v>496</v>
      </c>
      <c r="G139" s="17" t="s">
        <v>497</v>
      </c>
      <c r="H139" s="17" t="s">
        <v>498</v>
      </c>
      <c r="I139" s="17" t="s">
        <v>499</v>
      </c>
      <c r="J139" s="17">
        <v>1170</v>
      </c>
      <c r="K139" s="17" t="s">
        <v>187</v>
      </c>
      <c r="L139" s="18">
        <v>113.65</v>
      </c>
      <c r="M139" s="18" t="s">
        <v>30</v>
      </c>
      <c r="N139" s="23">
        <v>44762</v>
      </c>
      <c r="O139" s="17">
        <v>5537279330</v>
      </c>
      <c r="P139" s="18" t="s">
        <v>41</v>
      </c>
      <c r="Q139" s="18" t="s">
        <v>48</v>
      </c>
      <c r="S139" s="18">
        <v>125386484069</v>
      </c>
      <c r="T139" s="18">
        <v>2548030664002</v>
      </c>
      <c r="U139" s="18" t="s">
        <v>198</v>
      </c>
      <c r="W139" s="18">
        <v>2</v>
      </c>
      <c r="X139" s="18">
        <v>100</v>
      </c>
      <c r="Y139" s="18">
        <v>20</v>
      </c>
      <c r="AB139" s="22">
        <v>0</v>
      </c>
      <c r="AC139" s="18">
        <v>-0.35</v>
      </c>
      <c r="AD139" s="18">
        <v>-6</v>
      </c>
      <c r="AG139" s="18">
        <v>0</v>
      </c>
      <c r="AH139" s="18">
        <v>120</v>
      </c>
      <c r="AI139" s="18" t="s">
        <v>30</v>
      </c>
      <c r="AM139" s="20">
        <v>113.65</v>
      </c>
      <c r="AN139" s="20">
        <v>20</v>
      </c>
      <c r="AO139" s="20"/>
      <c r="AP139" s="20"/>
      <c r="AQ139" s="20">
        <v>-0.35</v>
      </c>
      <c r="AR139" s="20">
        <v>-6</v>
      </c>
      <c r="AS139" s="41">
        <f t="shared" si="14"/>
        <v>120</v>
      </c>
    </row>
    <row r="140" spans="1:45" s="18" customFormat="1" ht="15" customHeight="1" outlineLevel="2" x14ac:dyDescent="0.25">
      <c r="A140" s="26">
        <f t="shared" si="15"/>
        <v>7</v>
      </c>
      <c r="B140" s="27">
        <v>44761</v>
      </c>
      <c r="C140" s="17" t="s">
        <v>33</v>
      </c>
      <c r="D140" s="17" t="s">
        <v>487</v>
      </c>
      <c r="E140" s="17" t="s">
        <v>488</v>
      </c>
      <c r="F140" s="17" t="s">
        <v>489</v>
      </c>
      <c r="G140" s="17" t="s">
        <v>490</v>
      </c>
      <c r="H140" s="17"/>
      <c r="I140" s="17"/>
      <c r="J140" s="17"/>
      <c r="K140" s="17"/>
      <c r="L140" s="18">
        <v>-7.69</v>
      </c>
      <c r="M140" s="18" t="s">
        <v>30</v>
      </c>
      <c r="N140" s="23">
        <v>44762</v>
      </c>
      <c r="O140" s="17">
        <v>5537279330</v>
      </c>
      <c r="P140" s="18" t="s">
        <v>41</v>
      </c>
      <c r="Q140" s="18" t="s">
        <v>48</v>
      </c>
      <c r="S140" s="18">
        <v>125399067402</v>
      </c>
      <c r="AB140" s="22">
        <v>0</v>
      </c>
      <c r="AH140" s="18">
        <v>-7.69</v>
      </c>
      <c r="AI140" s="18" t="s">
        <v>30</v>
      </c>
      <c r="AK140" s="18" t="s">
        <v>491</v>
      </c>
      <c r="AL140" s="18" t="s">
        <v>39</v>
      </c>
      <c r="AM140" s="20"/>
      <c r="AN140" s="20"/>
      <c r="AO140" s="20"/>
      <c r="AP140" s="20">
        <v>-7.69</v>
      </c>
      <c r="AQ140" s="20"/>
      <c r="AR140" s="20"/>
      <c r="AS140" s="41">
        <f t="shared" si="14"/>
        <v>0</v>
      </c>
    </row>
    <row r="141" spans="1:45" s="18" customFormat="1" ht="15" customHeight="1" outlineLevel="2" x14ac:dyDescent="0.25">
      <c r="A141" s="26">
        <f t="shared" si="15"/>
        <v>7</v>
      </c>
      <c r="B141" s="27">
        <v>44761</v>
      </c>
      <c r="C141" s="17" t="s">
        <v>45</v>
      </c>
      <c r="D141" s="17" t="s">
        <v>481</v>
      </c>
      <c r="E141" s="17" t="s">
        <v>482</v>
      </c>
      <c r="F141" s="17" t="s">
        <v>483</v>
      </c>
      <c r="G141" s="17" t="s">
        <v>484</v>
      </c>
      <c r="H141" s="17" t="s">
        <v>485</v>
      </c>
      <c r="I141" s="17" t="s">
        <v>486</v>
      </c>
      <c r="J141" s="17">
        <v>36050</v>
      </c>
      <c r="K141" s="17" t="s">
        <v>57</v>
      </c>
      <c r="L141" s="18">
        <v>66.150000000000006</v>
      </c>
      <c r="M141" s="18" t="s">
        <v>30</v>
      </c>
      <c r="N141" s="23">
        <v>44763</v>
      </c>
      <c r="O141" s="17">
        <v>5538392498</v>
      </c>
      <c r="P141" s="18" t="s">
        <v>41</v>
      </c>
      <c r="Q141" s="18" t="s">
        <v>48</v>
      </c>
      <c r="S141" s="18">
        <v>125386482313</v>
      </c>
      <c r="T141" s="18">
        <v>2548937828002</v>
      </c>
      <c r="U141" s="18" t="s">
        <v>198</v>
      </c>
      <c r="W141" s="18">
        <v>1</v>
      </c>
      <c r="X141" s="18">
        <v>60</v>
      </c>
      <c r="Y141" s="18">
        <v>10</v>
      </c>
      <c r="AB141" s="22">
        <v>0</v>
      </c>
      <c r="AC141" s="18">
        <v>-0.35</v>
      </c>
      <c r="AD141" s="18">
        <v>-3.5</v>
      </c>
      <c r="AH141" s="18">
        <v>70</v>
      </c>
      <c r="AI141" s="18" t="s">
        <v>30</v>
      </c>
      <c r="AM141" s="20">
        <v>66.150000000000006</v>
      </c>
      <c r="AN141" s="20">
        <v>10</v>
      </c>
      <c r="AO141" s="20"/>
      <c r="AP141" s="20"/>
      <c r="AQ141" s="20">
        <v>-0.35</v>
      </c>
      <c r="AR141" s="20">
        <v>-3.5</v>
      </c>
      <c r="AS141" s="41">
        <f t="shared" ref="AS141:AS172" si="16">AM141-AQ141-AR141</f>
        <v>70</v>
      </c>
    </row>
    <row r="142" spans="1:45" s="18" customFormat="1" ht="15" customHeight="1" outlineLevel="2" x14ac:dyDescent="0.25">
      <c r="A142" s="26">
        <f t="shared" si="15"/>
        <v>7</v>
      </c>
      <c r="B142" s="27">
        <v>44761</v>
      </c>
      <c r="C142" s="17" t="s">
        <v>45</v>
      </c>
      <c r="D142" s="17" t="s">
        <v>487</v>
      </c>
      <c r="E142" s="17" t="s">
        <v>488</v>
      </c>
      <c r="F142" s="17" t="s">
        <v>489</v>
      </c>
      <c r="G142" s="17" t="s">
        <v>490</v>
      </c>
      <c r="H142" s="17" t="s">
        <v>492</v>
      </c>
      <c r="I142" s="17" t="s">
        <v>493</v>
      </c>
      <c r="J142" s="17">
        <v>21050</v>
      </c>
      <c r="K142" s="17" t="s">
        <v>57</v>
      </c>
      <c r="L142" s="18">
        <v>119.35</v>
      </c>
      <c r="M142" s="18" t="s">
        <v>30</v>
      </c>
      <c r="N142" s="23">
        <v>44763</v>
      </c>
      <c r="O142" s="17">
        <v>5538392498</v>
      </c>
      <c r="P142" s="18" t="s">
        <v>41</v>
      </c>
      <c r="Q142" s="18" t="s">
        <v>48</v>
      </c>
      <c r="S142" s="18">
        <v>125399067402</v>
      </c>
      <c r="T142" s="18">
        <v>2548774772002</v>
      </c>
      <c r="U142" s="18" t="s">
        <v>49</v>
      </c>
      <c r="W142" s="18">
        <v>2</v>
      </c>
      <c r="X142" s="18">
        <v>114</v>
      </c>
      <c r="Y142" s="18">
        <v>12</v>
      </c>
      <c r="AB142" s="22">
        <v>0</v>
      </c>
      <c r="AC142" s="18">
        <v>-0.35</v>
      </c>
      <c r="AD142" s="18">
        <v>-6.3</v>
      </c>
      <c r="AH142" s="18">
        <v>126</v>
      </c>
      <c r="AI142" s="18" t="s">
        <v>30</v>
      </c>
      <c r="AM142" s="20">
        <v>119.35</v>
      </c>
      <c r="AN142" s="20">
        <v>12</v>
      </c>
      <c r="AO142" s="20"/>
      <c r="AP142" s="20"/>
      <c r="AQ142" s="20">
        <v>-0.35</v>
      </c>
      <c r="AR142" s="20">
        <v>-6.3</v>
      </c>
      <c r="AS142" s="41">
        <f t="shared" si="16"/>
        <v>125.99999999999999</v>
      </c>
    </row>
    <row r="143" spans="1:45" s="18" customFormat="1" ht="15" customHeight="1" outlineLevel="2" x14ac:dyDescent="0.25">
      <c r="A143" s="26">
        <f t="shared" si="15"/>
        <v>7</v>
      </c>
      <c r="B143" s="27">
        <v>44762</v>
      </c>
      <c r="C143" s="17" t="s">
        <v>40</v>
      </c>
      <c r="D143" s="17"/>
      <c r="E143" s="17"/>
      <c r="F143" s="17"/>
      <c r="G143" s="17"/>
      <c r="H143" s="17"/>
      <c r="I143" s="17"/>
      <c r="J143" s="17"/>
      <c r="K143" s="17"/>
      <c r="L143" s="18">
        <v>-105.96</v>
      </c>
      <c r="M143" s="18" t="s">
        <v>30</v>
      </c>
      <c r="N143" s="17"/>
      <c r="O143" s="17">
        <v>5537279330</v>
      </c>
      <c r="P143" s="18" t="s">
        <v>41</v>
      </c>
      <c r="AB143" s="22">
        <v>0</v>
      </c>
      <c r="AH143" s="18">
        <v>-105.96</v>
      </c>
      <c r="AI143" s="18" t="s">
        <v>30</v>
      </c>
      <c r="AK143" s="18" t="s">
        <v>480</v>
      </c>
      <c r="AL143" s="18" t="s">
        <v>43</v>
      </c>
      <c r="AM143" s="20"/>
      <c r="AN143" s="20"/>
      <c r="AO143" s="20">
        <v>-105.96</v>
      </c>
      <c r="AP143" s="20"/>
      <c r="AQ143" s="20"/>
      <c r="AR143" s="20"/>
      <c r="AS143" s="41">
        <f t="shared" si="16"/>
        <v>0</v>
      </c>
    </row>
    <row r="144" spans="1:45" s="18" customFormat="1" ht="15" customHeight="1" outlineLevel="2" x14ac:dyDescent="0.25">
      <c r="A144" s="26">
        <f t="shared" si="15"/>
        <v>7</v>
      </c>
      <c r="B144" s="27">
        <v>44762</v>
      </c>
      <c r="C144" s="17" t="s">
        <v>45</v>
      </c>
      <c r="D144" s="17" t="s">
        <v>474</v>
      </c>
      <c r="E144" s="17" t="s">
        <v>475</v>
      </c>
      <c r="F144" s="17" t="s">
        <v>476</v>
      </c>
      <c r="G144" s="17" t="s">
        <v>477</v>
      </c>
      <c r="H144" s="17" t="s">
        <v>478</v>
      </c>
      <c r="I144" s="17" t="s">
        <v>479</v>
      </c>
      <c r="J144" s="17">
        <v>4026</v>
      </c>
      <c r="K144" s="17" t="s">
        <v>57</v>
      </c>
      <c r="L144" s="18">
        <v>66.150000000000006</v>
      </c>
      <c r="M144" s="18" t="s">
        <v>30</v>
      </c>
      <c r="N144" s="23">
        <v>44764</v>
      </c>
      <c r="O144" s="17">
        <v>5539414562</v>
      </c>
      <c r="P144" s="18" t="s">
        <v>41</v>
      </c>
      <c r="Q144" s="18" t="s">
        <v>48</v>
      </c>
      <c r="S144" s="18">
        <v>125249417195</v>
      </c>
      <c r="T144" s="18">
        <v>2549089257002</v>
      </c>
      <c r="U144" s="18" t="s">
        <v>319</v>
      </c>
      <c r="W144" s="18">
        <v>1</v>
      </c>
      <c r="X144" s="18">
        <v>60</v>
      </c>
      <c r="Y144" s="18">
        <v>10</v>
      </c>
      <c r="AB144" s="22">
        <v>0</v>
      </c>
      <c r="AC144" s="18">
        <v>-0.35</v>
      </c>
      <c r="AD144" s="18">
        <v>-3.5</v>
      </c>
      <c r="AH144" s="18">
        <v>70</v>
      </c>
      <c r="AI144" s="18" t="s">
        <v>30</v>
      </c>
      <c r="AM144" s="20">
        <v>66.150000000000006</v>
      </c>
      <c r="AN144" s="20">
        <v>10</v>
      </c>
      <c r="AO144" s="20"/>
      <c r="AP144" s="20"/>
      <c r="AQ144" s="20">
        <v>-0.35</v>
      </c>
      <c r="AR144" s="20">
        <v>-3.5</v>
      </c>
      <c r="AS144" s="41">
        <f t="shared" si="16"/>
        <v>70</v>
      </c>
    </row>
    <row r="145" spans="1:45" s="18" customFormat="1" ht="15" customHeight="1" outlineLevel="2" x14ac:dyDescent="0.25">
      <c r="A145" s="26">
        <f t="shared" si="15"/>
        <v>7</v>
      </c>
      <c r="B145" s="27">
        <v>44763</v>
      </c>
      <c r="C145" s="17" t="s">
        <v>40</v>
      </c>
      <c r="D145" s="17"/>
      <c r="E145" s="17"/>
      <c r="F145" s="17"/>
      <c r="G145" s="17"/>
      <c r="H145" s="17"/>
      <c r="I145" s="17"/>
      <c r="J145" s="17"/>
      <c r="K145" s="17"/>
      <c r="L145" s="18">
        <v>-185.5</v>
      </c>
      <c r="M145" s="18" t="s">
        <v>30</v>
      </c>
      <c r="N145" s="17"/>
      <c r="O145" s="17">
        <v>5538392498</v>
      </c>
      <c r="P145" s="18" t="s">
        <v>41</v>
      </c>
      <c r="AB145" s="22">
        <v>0</v>
      </c>
      <c r="AH145" s="18">
        <v>-185.5</v>
      </c>
      <c r="AI145" s="18" t="s">
        <v>30</v>
      </c>
      <c r="AK145" s="18" t="s">
        <v>473</v>
      </c>
      <c r="AL145" s="18" t="s">
        <v>43</v>
      </c>
      <c r="AM145" s="20"/>
      <c r="AN145" s="20"/>
      <c r="AO145" s="20">
        <v>-185.5</v>
      </c>
      <c r="AP145" s="20"/>
      <c r="AQ145" s="20"/>
      <c r="AR145" s="20"/>
      <c r="AS145" s="41">
        <f t="shared" si="16"/>
        <v>0</v>
      </c>
    </row>
    <row r="146" spans="1:45" s="18" customFormat="1" ht="15" customHeight="1" outlineLevel="2" x14ac:dyDescent="0.25">
      <c r="A146" s="26">
        <f t="shared" si="15"/>
        <v>7</v>
      </c>
      <c r="B146" s="27">
        <v>44764</v>
      </c>
      <c r="C146" s="17" t="s">
        <v>40</v>
      </c>
      <c r="D146" s="17"/>
      <c r="E146" s="17"/>
      <c r="F146" s="17"/>
      <c r="G146" s="17"/>
      <c r="H146" s="17"/>
      <c r="I146" s="17"/>
      <c r="J146" s="17"/>
      <c r="K146" s="17"/>
      <c r="L146" s="18">
        <v>-66.150000000000006</v>
      </c>
      <c r="M146" s="18" t="s">
        <v>30</v>
      </c>
      <c r="N146" s="17"/>
      <c r="O146" s="17">
        <v>5539414562</v>
      </c>
      <c r="P146" s="18" t="s">
        <v>41</v>
      </c>
      <c r="AB146" s="22">
        <v>0</v>
      </c>
      <c r="AH146" s="18">
        <v>-66.150000000000006</v>
      </c>
      <c r="AI146" s="18" t="s">
        <v>30</v>
      </c>
      <c r="AK146" s="18" t="s">
        <v>467</v>
      </c>
      <c r="AL146" s="18" t="s">
        <v>43</v>
      </c>
      <c r="AM146" s="20"/>
      <c r="AN146" s="20"/>
      <c r="AO146" s="20">
        <v>-66.150000000000006</v>
      </c>
      <c r="AP146" s="20"/>
      <c r="AQ146" s="20"/>
      <c r="AR146" s="20"/>
      <c r="AS146" s="41">
        <f t="shared" si="16"/>
        <v>0</v>
      </c>
    </row>
    <row r="147" spans="1:45" s="18" customFormat="1" ht="15" customHeight="1" outlineLevel="2" x14ac:dyDescent="0.25">
      <c r="A147" s="26">
        <f t="shared" si="15"/>
        <v>7</v>
      </c>
      <c r="B147" s="27">
        <v>44764</v>
      </c>
      <c r="C147" s="17" t="s">
        <v>45</v>
      </c>
      <c r="D147" s="17" t="s">
        <v>468</v>
      </c>
      <c r="E147" s="17" t="s">
        <v>469</v>
      </c>
      <c r="F147" s="17" t="s">
        <v>470</v>
      </c>
      <c r="G147" s="17" t="s">
        <v>471</v>
      </c>
      <c r="H147" s="17" t="s">
        <v>472</v>
      </c>
      <c r="I147" s="17" t="s">
        <v>86</v>
      </c>
      <c r="J147" s="17">
        <v>67051</v>
      </c>
      <c r="K147" s="17" t="s">
        <v>57</v>
      </c>
      <c r="L147" s="18">
        <v>56.65</v>
      </c>
      <c r="M147" s="18" t="s">
        <v>30</v>
      </c>
      <c r="N147" s="23">
        <v>44766</v>
      </c>
      <c r="O147" s="17">
        <v>5541467450</v>
      </c>
      <c r="P147" s="18" t="s">
        <v>41</v>
      </c>
      <c r="Q147" s="18" t="s">
        <v>48</v>
      </c>
      <c r="S147" s="18">
        <v>125063167697</v>
      </c>
      <c r="T147" s="18">
        <v>2549580833002</v>
      </c>
      <c r="U147" s="18" t="s">
        <v>340</v>
      </c>
      <c r="W147" s="18">
        <v>1</v>
      </c>
      <c r="X147" s="18">
        <v>50</v>
      </c>
      <c r="Y147" s="18">
        <v>10</v>
      </c>
      <c r="AB147" s="22">
        <v>0</v>
      </c>
      <c r="AC147" s="18">
        <v>-0.35</v>
      </c>
      <c r="AD147" s="18">
        <v>-3</v>
      </c>
      <c r="AH147" s="18">
        <v>60</v>
      </c>
      <c r="AI147" s="18" t="s">
        <v>30</v>
      </c>
      <c r="AM147" s="20">
        <v>56.65</v>
      </c>
      <c r="AN147" s="20">
        <v>10</v>
      </c>
      <c r="AO147" s="20"/>
      <c r="AP147" s="20"/>
      <c r="AQ147" s="20">
        <v>-0.35</v>
      </c>
      <c r="AR147" s="20">
        <v>-3</v>
      </c>
      <c r="AS147" s="41">
        <f t="shared" si="16"/>
        <v>60</v>
      </c>
    </row>
    <row r="148" spans="1:45" s="18" customFormat="1" ht="15" customHeight="1" outlineLevel="2" x14ac:dyDescent="0.25">
      <c r="A148" s="26">
        <f t="shared" si="15"/>
        <v>7</v>
      </c>
      <c r="B148" s="27">
        <v>44765</v>
      </c>
      <c r="C148" s="17" t="s">
        <v>33</v>
      </c>
      <c r="D148" s="17" t="s">
        <v>459</v>
      </c>
      <c r="E148" s="17" t="s">
        <v>460</v>
      </c>
      <c r="F148" s="17" t="s">
        <v>461</v>
      </c>
      <c r="G148" s="17" t="s">
        <v>462</v>
      </c>
      <c r="H148" s="17"/>
      <c r="I148" s="17"/>
      <c r="J148" s="17"/>
      <c r="K148" s="17"/>
      <c r="L148" s="18">
        <v>-5.48</v>
      </c>
      <c r="M148" s="18" t="s">
        <v>30</v>
      </c>
      <c r="N148" s="23">
        <v>44766</v>
      </c>
      <c r="O148" s="17">
        <v>5541467450</v>
      </c>
      <c r="P148" s="18" t="s">
        <v>41</v>
      </c>
      <c r="Q148" s="18" t="s">
        <v>48</v>
      </c>
      <c r="S148" s="18">
        <v>124530070100</v>
      </c>
      <c r="AB148" s="22">
        <v>0</v>
      </c>
      <c r="AH148" s="18">
        <v>-5.48</v>
      </c>
      <c r="AI148" s="18" t="s">
        <v>30</v>
      </c>
      <c r="AK148" s="18" t="s">
        <v>463</v>
      </c>
      <c r="AL148" s="18" t="s">
        <v>39</v>
      </c>
      <c r="AM148" s="20"/>
      <c r="AN148" s="20"/>
      <c r="AO148" s="20"/>
      <c r="AP148" s="20">
        <v>-5.48</v>
      </c>
      <c r="AQ148" s="20"/>
      <c r="AR148" s="20"/>
      <c r="AS148" s="41">
        <f t="shared" si="16"/>
        <v>0</v>
      </c>
    </row>
    <row r="149" spans="1:45" s="18" customFormat="1" ht="15" customHeight="1" outlineLevel="2" x14ac:dyDescent="0.25">
      <c r="A149" s="26">
        <f t="shared" si="15"/>
        <v>7</v>
      </c>
      <c r="B149" s="27">
        <v>44765</v>
      </c>
      <c r="C149" s="17" t="s">
        <v>45</v>
      </c>
      <c r="D149" s="17" t="s">
        <v>459</v>
      </c>
      <c r="E149" s="17" t="s">
        <v>460</v>
      </c>
      <c r="F149" s="17" t="s">
        <v>461</v>
      </c>
      <c r="G149" s="17" t="s">
        <v>462</v>
      </c>
      <c r="H149" s="17" t="s">
        <v>464</v>
      </c>
      <c r="I149" s="17" t="s">
        <v>465</v>
      </c>
      <c r="J149" s="17">
        <v>90144</v>
      </c>
      <c r="K149" s="17" t="s">
        <v>57</v>
      </c>
      <c r="L149" s="18">
        <v>56.55</v>
      </c>
      <c r="M149" s="18" t="s">
        <v>30</v>
      </c>
      <c r="N149" s="23">
        <v>44768</v>
      </c>
      <c r="O149" s="17">
        <v>5543639402</v>
      </c>
      <c r="P149" s="18" t="s">
        <v>41</v>
      </c>
      <c r="Q149" s="18" t="s">
        <v>48</v>
      </c>
      <c r="S149" s="18">
        <v>124530070100</v>
      </c>
      <c r="T149" s="18">
        <v>2549917220002</v>
      </c>
      <c r="U149" s="18" t="s">
        <v>466</v>
      </c>
      <c r="W149" s="18">
        <v>1</v>
      </c>
      <c r="X149" s="18">
        <v>49.9</v>
      </c>
      <c r="Y149" s="18">
        <v>10</v>
      </c>
      <c r="AB149" s="22">
        <v>0</v>
      </c>
      <c r="AC149" s="18">
        <v>-0.35</v>
      </c>
      <c r="AD149" s="18">
        <v>-3</v>
      </c>
      <c r="AH149" s="18">
        <v>59.9</v>
      </c>
      <c r="AI149" s="18" t="s">
        <v>30</v>
      </c>
      <c r="AM149" s="20">
        <v>56.55</v>
      </c>
      <c r="AN149" s="20">
        <v>10</v>
      </c>
      <c r="AO149" s="20"/>
      <c r="AP149" s="20"/>
      <c r="AQ149" s="20">
        <v>-0.35</v>
      </c>
      <c r="AR149" s="20">
        <v>-3</v>
      </c>
      <c r="AS149" s="41">
        <f t="shared" si="16"/>
        <v>59.9</v>
      </c>
    </row>
    <row r="150" spans="1:45" s="18" customFormat="1" ht="15" customHeight="1" outlineLevel="2" x14ac:dyDescent="0.25">
      <c r="A150" s="26">
        <f t="shared" si="15"/>
        <v>7</v>
      </c>
      <c r="B150" s="27">
        <v>44766</v>
      </c>
      <c r="C150" s="17" t="s">
        <v>33</v>
      </c>
      <c r="D150" s="17"/>
      <c r="E150" s="17"/>
      <c r="F150" s="17"/>
      <c r="G150" s="17"/>
      <c r="H150" s="17"/>
      <c r="I150" s="17"/>
      <c r="J150" s="17"/>
      <c r="K150" s="17"/>
      <c r="L150" s="18">
        <v>4.58</v>
      </c>
      <c r="M150" s="18" t="s">
        <v>30</v>
      </c>
      <c r="N150" s="23">
        <v>44772</v>
      </c>
      <c r="O150" s="17">
        <v>5548246922</v>
      </c>
      <c r="P150" s="18" t="s">
        <v>41</v>
      </c>
      <c r="Q150" s="18" t="s">
        <v>48</v>
      </c>
      <c r="S150" s="18">
        <v>125399067402</v>
      </c>
      <c r="AB150" s="22">
        <v>0</v>
      </c>
      <c r="AH150" s="18">
        <v>4.58</v>
      </c>
      <c r="AI150" s="18" t="s">
        <v>30</v>
      </c>
      <c r="AK150" s="18" t="s">
        <v>448</v>
      </c>
      <c r="AL150" s="18" t="s">
        <v>39</v>
      </c>
      <c r="AM150" s="20"/>
      <c r="AN150" s="20"/>
      <c r="AO150" s="20"/>
      <c r="AP150" s="20">
        <v>4.58</v>
      </c>
      <c r="AQ150" s="20"/>
      <c r="AR150" s="20"/>
      <c r="AS150" s="41">
        <f t="shared" si="16"/>
        <v>0</v>
      </c>
    </row>
    <row r="151" spans="1:45" s="18" customFormat="1" ht="15" customHeight="1" outlineLevel="2" x14ac:dyDescent="0.25">
      <c r="A151" s="26">
        <f t="shared" si="15"/>
        <v>7</v>
      </c>
      <c r="B151" s="27">
        <v>44766</v>
      </c>
      <c r="C151" s="17" t="s">
        <v>238</v>
      </c>
      <c r="D151" s="17" t="s">
        <v>449</v>
      </c>
      <c r="E151" s="17" t="s">
        <v>450</v>
      </c>
      <c r="F151" s="17" t="s">
        <v>451</v>
      </c>
      <c r="G151" s="17" t="s">
        <v>452</v>
      </c>
      <c r="H151" s="17" t="s">
        <v>453</v>
      </c>
      <c r="I151" s="17" t="s">
        <v>454</v>
      </c>
      <c r="J151" s="17" t="s">
        <v>455</v>
      </c>
      <c r="K151" s="17" t="s">
        <v>166</v>
      </c>
      <c r="L151" s="18">
        <v>-70.900000000000006</v>
      </c>
      <c r="M151" s="18" t="s">
        <v>30</v>
      </c>
      <c r="N151" s="23">
        <v>44768</v>
      </c>
      <c r="O151" s="17">
        <v>5543639402</v>
      </c>
      <c r="P151" s="18" t="s">
        <v>41</v>
      </c>
      <c r="Q151" s="18" t="s">
        <v>48</v>
      </c>
      <c r="U151" s="18" t="s">
        <v>49</v>
      </c>
      <c r="AB151" s="22">
        <v>0</v>
      </c>
      <c r="AC151" s="18">
        <v>0.35</v>
      </c>
      <c r="AD151" s="18">
        <v>3.75</v>
      </c>
      <c r="AH151" s="18">
        <v>-75</v>
      </c>
      <c r="AI151" s="18" t="s">
        <v>30</v>
      </c>
      <c r="AK151" s="18" t="s">
        <v>456</v>
      </c>
      <c r="AL151" s="18" t="s">
        <v>915</v>
      </c>
      <c r="AM151" s="20">
        <v>-70.900000000000006</v>
      </c>
      <c r="AN151" s="20"/>
      <c r="AO151" s="20"/>
      <c r="AP151" s="20"/>
      <c r="AQ151" s="20">
        <v>0.35</v>
      </c>
      <c r="AR151" s="20">
        <v>3.75</v>
      </c>
      <c r="AS151" s="41">
        <f t="shared" si="16"/>
        <v>-75</v>
      </c>
    </row>
    <row r="152" spans="1:45" s="18" customFormat="1" ht="15" customHeight="1" outlineLevel="2" x14ac:dyDescent="0.25">
      <c r="A152" s="26">
        <f t="shared" si="15"/>
        <v>7</v>
      </c>
      <c r="B152" s="27">
        <v>44766</v>
      </c>
      <c r="C152" s="17" t="s">
        <v>33</v>
      </c>
      <c r="D152" s="17" t="s">
        <v>449</v>
      </c>
      <c r="E152" s="17" t="s">
        <v>450</v>
      </c>
      <c r="F152" s="17" t="s">
        <v>451</v>
      </c>
      <c r="G152" s="17" t="s">
        <v>452</v>
      </c>
      <c r="H152" s="17"/>
      <c r="I152" s="17"/>
      <c r="J152" s="17"/>
      <c r="K152" s="17"/>
      <c r="L152" s="18">
        <v>-4.58</v>
      </c>
      <c r="M152" s="18" t="s">
        <v>30</v>
      </c>
      <c r="N152" s="23">
        <v>44768</v>
      </c>
      <c r="O152" s="17">
        <v>5543639402</v>
      </c>
      <c r="P152" s="18" t="s">
        <v>41</v>
      </c>
      <c r="Q152" s="18" t="s">
        <v>48</v>
      </c>
      <c r="S152" s="18">
        <v>125399067402</v>
      </c>
      <c r="AB152" s="22">
        <v>0</v>
      </c>
      <c r="AH152" s="18">
        <v>-4.58</v>
      </c>
      <c r="AI152" s="18" t="s">
        <v>30</v>
      </c>
      <c r="AK152" s="18" t="s">
        <v>457</v>
      </c>
      <c r="AL152" s="18" t="s">
        <v>39</v>
      </c>
      <c r="AM152" s="20"/>
      <c r="AN152" s="20"/>
      <c r="AO152" s="20"/>
      <c r="AP152" s="20">
        <v>-4.58</v>
      </c>
      <c r="AQ152" s="20"/>
      <c r="AR152" s="20"/>
      <c r="AS152" s="41">
        <f t="shared" si="16"/>
        <v>0</v>
      </c>
    </row>
    <row r="153" spans="1:45" s="18" customFormat="1" ht="15" customHeight="1" outlineLevel="2" x14ac:dyDescent="0.25">
      <c r="A153" s="26">
        <f t="shared" si="15"/>
        <v>7</v>
      </c>
      <c r="B153" s="27">
        <v>44766</v>
      </c>
      <c r="C153" s="17" t="s">
        <v>40</v>
      </c>
      <c r="D153" s="17"/>
      <c r="E153" s="17"/>
      <c r="F153" s="17"/>
      <c r="G153" s="17"/>
      <c r="H153" s="17"/>
      <c r="I153" s="17"/>
      <c r="J153" s="17"/>
      <c r="K153" s="17"/>
      <c r="L153" s="18">
        <v>-51.17</v>
      </c>
      <c r="M153" s="18" t="s">
        <v>30</v>
      </c>
      <c r="N153" s="17"/>
      <c r="O153" s="17">
        <v>5541467450</v>
      </c>
      <c r="P153" s="18" t="s">
        <v>41</v>
      </c>
      <c r="AB153" s="22">
        <v>0</v>
      </c>
      <c r="AH153" s="18">
        <v>-51.17</v>
      </c>
      <c r="AI153" s="18" t="s">
        <v>30</v>
      </c>
      <c r="AK153" s="18" t="s">
        <v>458</v>
      </c>
      <c r="AL153" s="18" t="s">
        <v>43</v>
      </c>
      <c r="AM153" s="20"/>
      <c r="AN153" s="20"/>
      <c r="AO153" s="20">
        <v>-51.17</v>
      </c>
      <c r="AP153" s="20"/>
      <c r="AQ153" s="20"/>
      <c r="AR153" s="20"/>
      <c r="AS153" s="41">
        <f t="shared" si="16"/>
        <v>0</v>
      </c>
    </row>
    <row r="154" spans="1:45" s="18" customFormat="1" ht="15" customHeight="1" outlineLevel="2" x14ac:dyDescent="0.25">
      <c r="A154" s="26">
        <f t="shared" si="15"/>
        <v>7</v>
      </c>
      <c r="B154" s="27">
        <v>44766</v>
      </c>
      <c r="C154" s="17" t="s">
        <v>45</v>
      </c>
      <c r="D154" s="17" t="s">
        <v>449</v>
      </c>
      <c r="E154" s="17" t="s">
        <v>450</v>
      </c>
      <c r="F154" s="17" t="s">
        <v>451</v>
      </c>
      <c r="G154" s="17" t="s">
        <v>452</v>
      </c>
      <c r="H154" s="17" t="s">
        <v>453</v>
      </c>
      <c r="I154" s="17" t="s">
        <v>454</v>
      </c>
      <c r="J154" s="17" t="s">
        <v>455</v>
      </c>
      <c r="K154" s="17" t="s">
        <v>166</v>
      </c>
      <c r="L154" s="18">
        <v>70.900000000000006</v>
      </c>
      <c r="M154" s="18" t="s">
        <v>30</v>
      </c>
      <c r="N154" s="23">
        <v>44768</v>
      </c>
      <c r="O154" s="17">
        <v>5543639402</v>
      </c>
      <c r="P154" s="18" t="s">
        <v>41</v>
      </c>
      <c r="Q154" s="18" t="s">
        <v>48</v>
      </c>
      <c r="S154" s="18">
        <v>125399067402</v>
      </c>
      <c r="T154" s="18">
        <v>2550231321002</v>
      </c>
      <c r="U154" s="18" t="s">
        <v>49</v>
      </c>
      <c r="W154" s="18">
        <v>1</v>
      </c>
      <c r="X154" s="18">
        <v>60</v>
      </c>
      <c r="Y154" s="18">
        <v>15</v>
      </c>
      <c r="AB154" s="22">
        <v>0</v>
      </c>
      <c r="AC154" s="18">
        <v>-0.35</v>
      </c>
      <c r="AD154" s="18">
        <v>-3.75</v>
      </c>
      <c r="AG154" s="18">
        <v>0</v>
      </c>
      <c r="AH154" s="18">
        <v>75</v>
      </c>
      <c r="AI154" s="18" t="s">
        <v>30</v>
      </c>
      <c r="AM154" s="20">
        <v>70.900000000000006</v>
      </c>
      <c r="AN154" s="20">
        <v>15</v>
      </c>
      <c r="AO154" s="20"/>
      <c r="AP154" s="20"/>
      <c r="AQ154" s="20">
        <v>-0.35</v>
      </c>
      <c r="AR154" s="20">
        <v>-3.75</v>
      </c>
      <c r="AS154" s="41">
        <f t="shared" si="16"/>
        <v>75</v>
      </c>
    </row>
    <row r="155" spans="1:45" s="18" customFormat="1" ht="15" customHeight="1" outlineLevel="2" x14ac:dyDescent="0.25">
      <c r="A155" s="26">
        <f t="shared" si="15"/>
        <v>7</v>
      </c>
      <c r="B155" s="27">
        <v>44768</v>
      </c>
      <c r="C155" s="17" t="s">
        <v>40</v>
      </c>
      <c r="D155" s="17"/>
      <c r="E155" s="17"/>
      <c r="F155" s="17"/>
      <c r="G155" s="17"/>
      <c r="H155" s="17"/>
      <c r="I155" s="17"/>
      <c r="J155" s="17"/>
      <c r="K155" s="17"/>
      <c r="L155" s="18">
        <v>-51.97</v>
      </c>
      <c r="M155" s="18" t="s">
        <v>30</v>
      </c>
      <c r="N155" s="17"/>
      <c r="O155" s="17">
        <v>5543639402</v>
      </c>
      <c r="P155" s="18" t="s">
        <v>41</v>
      </c>
      <c r="AB155" s="22">
        <v>0</v>
      </c>
      <c r="AH155" s="18">
        <v>-51.97</v>
      </c>
      <c r="AI155" s="18" t="s">
        <v>30</v>
      </c>
      <c r="AK155" s="18" t="s">
        <v>447</v>
      </c>
      <c r="AL155" s="18" t="s">
        <v>43</v>
      </c>
      <c r="AM155" s="20"/>
      <c r="AN155" s="20"/>
      <c r="AO155" s="20">
        <v>-51.97</v>
      </c>
      <c r="AP155" s="20"/>
      <c r="AQ155" s="20"/>
      <c r="AR155" s="20"/>
      <c r="AS155" s="41">
        <f t="shared" si="16"/>
        <v>0</v>
      </c>
    </row>
    <row r="156" spans="1:45" s="18" customFormat="1" ht="15" customHeight="1" outlineLevel="2" x14ac:dyDescent="0.25">
      <c r="A156" s="26">
        <f t="shared" si="15"/>
        <v>7</v>
      </c>
      <c r="B156" s="27">
        <v>44770</v>
      </c>
      <c r="C156" s="17" t="s">
        <v>33</v>
      </c>
      <c r="D156" s="17" t="s">
        <v>434</v>
      </c>
      <c r="E156" s="17" t="s">
        <v>435</v>
      </c>
      <c r="F156" s="17" t="s">
        <v>436</v>
      </c>
      <c r="G156" s="17" t="s">
        <v>437</v>
      </c>
      <c r="H156" s="17"/>
      <c r="I156" s="17"/>
      <c r="J156" s="17"/>
      <c r="K156" s="17"/>
      <c r="L156" s="18">
        <v>-4.2699999999999996</v>
      </c>
      <c r="M156" s="18" t="s">
        <v>30</v>
      </c>
      <c r="N156" s="23">
        <v>44772</v>
      </c>
      <c r="O156" s="17">
        <v>5548246922</v>
      </c>
      <c r="P156" s="18" t="s">
        <v>41</v>
      </c>
      <c r="Q156" s="18" t="s">
        <v>48</v>
      </c>
      <c r="S156" s="18">
        <v>125399067402</v>
      </c>
      <c r="AB156" s="22">
        <v>0</v>
      </c>
      <c r="AH156" s="18">
        <v>-4.2699999999999996</v>
      </c>
      <c r="AI156" s="18" t="s">
        <v>30</v>
      </c>
      <c r="AK156" s="18" t="s">
        <v>438</v>
      </c>
      <c r="AL156" s="18" t="s">
        <v>39</v>
      </c>
      <c r="AM156" s="20"/>
      <c r="AN156" s="20"/>
      <c r="AO156" s="20"/>
      <c r="AP156" s="20">
        <v>-4.2699999999999996</v>
      </c>
      <c r="AQ156" s="20"/>
      <c r="AR156" s="20"/>
      <c r="AS156" s="41">
        <f t="shared" si="16"/>
        <v>0</v>
      </c>
    </row>
    <row r="157" spans="1:45" s="18" customFormat="1" ht="15" customHeight="1" outlineLevel="2" x14ac:dyDescent="0.25">
      <c r="A157" s="26">
        <f t="shared" si="15"/>
        <v>7</v>
      </c>
      <c r="B157" s="27">
        <v>44770</v>
      </c>
      <c r="C157" s="17" t="s">
        <v>33</v>
      </c>
      <c r="D157" s="17" t="s">
        <v>441</v>
      </c>
      <c r="E157" s="17" t="s">
        <v>442</v>
      </c>
      <c r="F157" s="17" t="s">
        <v>443</v>
      </c>
      <c r="G157" s="17" t="s">
        <v>444</v>
      </c>
      <c r="H157" s="17"/>
      <c r="I157" s="17"/>
      <c r="J157" s="17"/>
      <c r="K157" s="17"/>
      <c r="L157" s="18">
        <v>-4.2699999999999996</v>
      </c>
      <c r="M157" s="18" t="s">
        <v>30</v>
      </c>
      <c r="N157" s="23">
        <v>44772</v>
      </c>
      <c r="O157" s="17">
        <v>5548246922</v>
      </c>
      <c r="P157" s="18" t="s">
        <v>41</v>
      </c>
      <c r="Q157" s="18" t="s">
        <v>48</v>
      </c>
      <c r="S157" s="18">
        <v>125399067402</v>
      </c>
      <c r="AB157" s="22">
        <v>0</v>
      </c>
      <c r="AH157" s="18">
        <v>-4.2699999999999996</v>
      </c>
      <c r="AI157" s="18" t="s">
        <v>30</v>
      </c>
      <c r="AK157" s="18" t="s">
        <v>445</v>
      </c>
      <c r="AL157" s="18" t="s">
        <v>39</v>
      </c>
      <c r="AM157" s="20"/>
      <c r="AN157" s="20"/>
      <c r="AO157" s="20"/>
      <c r="AP157" s="20">
        <v>-4.2699999999999996</v>
      </c>
      <c r="AQ157" s="20"/>
      <c r="AR157" s="20"/>
      <c r="AS157" s="41">
        <f t="shared" si="16"/>
        <v>0</v>
      </c>
    </row>
    <row r="158" spans="1:45" s="18" customFormat="1" ht="15" customHeight="1" outlineLevel="2" x14ac:dyDescent="0.25">
      <c r="A158" s="26">
        <f t="shared" si="15"/>
        <v>7</v>
      </c>
      <c r="B158" s="27">
        <v>44770</v>
      </c>
      <c r="C158" s="17" t="s">
        <v>45</v>
      </c>
      <c r="D158" s="17" t="s">
        <v>434</v>
      </c>
      <c r="E158" s="17" t="s">
        <v>435</v>
      </c>
      <c r="F158" s="17" t="s">
        <v>436</v>
      </c>
      <c r="G158" s="17" t="s">
        <v>437</v>
      </c>
      <c r="H158" s="17" t="s">
        <v>439</v>
      </c>
      <c r="I158" s="17" t="s">
        <v>440</v>
      </c>
      <c r="J158" s="17">
        <v>56033</v>
      </c>
      <c r="K158" s="17" t="s">
        <v>57</v>
      </c>
      <c r="L158" s="18">
        <v>66.150000000000006</v>
      </c>
      <c r="M158" s="18" t="s">
        <v>30</v>
      </c>
      <c r="N158" s="23">
        <v>44772</v>
      </c>
      <c r="O158" s="17">
        <v>5548246922</v>
      </c>
      <c r="P158" s="18" t="s">
        <v>41</v>
      </c>
      <c r="Q158" s="18" t="s">
        <v>48</v>
      </c>
      <c r="S158" s="18">
        <v>125399067402</v>
      </c>
      <c r="T158" s="18">
        <v>2551497746002</v>
      </c>
      <c r="U158" s="18" t="s">
        <v>49</v>
      </c>
      <c r="W158" s="18">
        <v>1</v>
      </c>
      <c r="X158" s="18">
        <v>60</v>
      </c>
      <c r="Y158" s="18">
        <v>10</v>
      </c>
      <c r="AB158" s="22">
        <v>0</v>
      </c>
      <c r="AC158" s="18">
        <v>-0.35</v>
      </c>
      <c r="AD158" s="18">
        <v>-3.5</v>
      </c>
      <c r="AH158" s="18">
        <v>70</v>
      </c>
      <c r="AI158" s="18" t="s">
        <v>30</v>
      </c>
      <c r="AM158" s="20">
        <v>66.150000000000006</v>
      </c>
      <c r="AN158" s="20">
        <v>10</v>
      </c>
      <c r="AO158" s="20"/>
      <c r="AP158" s="20"/>
      <c r="AQ158" s="20">
        <v>-0.35</v>
      </c>
      <c r="AR158" s="20">
        <v>-3.5</v>
      </c>
      <c r="AS158" s="41">
        <f t="shared" si="16"/>
        <v>70</v>
      </c>
    </row>
    <row r="159" spans="1:45" s="18" customFormat="1" ht="15" customHeight="1" outlineLevel="2" x14ac:dyDescent="0.25">
      <c r="A159" s="26">
        <f t="shared" si="15"/>
        <v>7</v>
      </c>
      <c r="B159" s="27">
        <v>44770</v>
      </c>
      <c r="C159" s="17" t="s">
        <v>45</v>
      </c>
      <c r="D159" s="17" t="s">
        <v>441</v>
      </c>
      <c r="E159" s="17" t="s">
        <v>442</v>
      </c>
      <c r="F159" s="17" t="s">
        <v>443</v>
      </c>
      <c r="G159" s="17" t="s">
        <v>444</v>
      </c>
      <c r="H159" s="17" t="s">
        <v>446</v>
      </c>
      <c r="I159" s="17" t="s">
        <v>189</v>
      </c>
      <c r="J159" s="17">
        <v>10078</v>
      </c>
      <c r="K159" s="17" t="s">
        <v>57</v>
      </c>
      <c r="L159" s="18">
        <v>66.150000000000006</v>
      </c>
      <c r="M159" s="18" t="s">
        <v>30</v>
      </c>
      <c r="N159" s="23">
        <v>44772</v>
      </c>
      <c r="O159" s="17">
        <v>5548246922</v>
      </c>
      <c r="P159" s="18" t="s">
        <v>41</v>
      </c>
      <c r="Q159" s="18" t="s">
        <v>48</v>
      </c>
      <c r="S159" s="18">
        <v>125399067402</v>
      </c>
      <c r="T159" s="18">
        <v>2551419438002</v>
      </c>
      <c r="U159" s="18" t="s">
        <v>49</v>
      </c>
      <c r="W159" s="18">
        <v>1</v>
      </c>
      <c r="X159" s="18">
        <v>60</v>
      </c>
      <c r="Y159" s="18">
        <v>10</v>
      </c>
      <c r="AB159" s="22">
        <v>0</v>
      </c>
      <c r="AC159" s="18">
        <v>-0.35</v>
      </c>
      <c r="AD159" s="18">
        <v>-3.5</v>
      </c>
      <c r="AH159" s="18">
        <v>70</v>
      </c>
      <c r="AI159" s="18" t="s">
        <v>30</v>
      </c>
      <c r="AM159" s="20">
        <v>66.150000000000006</v>
      </c>
      <c r="AN159" s="20">
        <v>10</v>
      </c>
      <c r="AO159" s="20"/>
      <c r="AP159" s="20"/>
      <c r="AQ159" s="20">
        <v>-0.35</v>
      </c>
      <c r="AR159" s="20">
        <v>-3.5</v>
      </c>
      <c r="AS159" s="41">
        <f t="shared" si="16"/>
        <v>70</v>
      </c>
    </row>
    <row r="160" spans="1:45" s="18" customFormat="1" ht="15" customHeight="1" outlineLevel="2" x14ac:dyDescent="0.25">
      <c r="A160" s="26">
        <f t="shared" si="15"/>
        <v>7</v>
      </c>
      <c r="B160" s="27">
        <v>44771</v>
      </c>
      <c r="C160" s="17" t="s">
        <v>33</v>
      </c>
      <c r="D160" s="17"/>
      <c r="E160" s="17"/>
      <c r="F160" s="17"/>
      <c r="G160" s="17"/>
      <c r="H160" s="17"/>
      <c r="I160" s="17"/>
      <c r="J160" s="17"/>
      <c r="K160" s="17"/>
      <c r="L160" s="18">
        <v>4.58</v>
      </c>
      <c r="M160" s="18" t="s">
        <v>30</v>
      </c>
      <c r="N160" s="23">
        <v>44772</v>
      </c>
      <c r="O160" s="17">
        <v>5548246922</v>
      </c>
      <c r="P160" s="18" t="s">
        <v>41</v>
      </c>
      <c r="Q160" s="18" t="s">
        <v>48</v>
      </c>
      <c r="S160" s="18">
        <v>125399067402</v>
      </c>
      <c r="AB160" s="22">
        <v>0</v>
      </c>
      <c r="AH160" s="18">
        <v>4.58</v>
      </c>
      <c r="AI160" s="18" t="s">
        <v>30</v>
      </c>
      <c r="AK160" s="18" t="s">
        <v>425</v>
      </c>
      <c r="AL160" s="18" t="s">
        <v>39</v>
      </c>
      <c r="AM160" s="20">
        <v>4.58</v>
      </c>
      <c r="AN160" s="20"/>
      <c r="AO160" s="20"/>
      <c r="AP160" s="20">
        <v>4.58</v>
      </c>
      <c r="AQ160" s="20"/>
      <c r="AR160" s="20"/>
      <c r="AS160" s="41">
        <f t="shared" si="16"/>
        <v>4.58</v>
      </c>
    </row>
    <row r="161" spans="1:45" s="18" customFormat="1" ht="15" customHeight="1" outlineLevel="2" x14ac:dyDescent="0.25">
      <c r="A161" s="26">
        <f t="shared" si="15"/>
        <v>7</v>
      </c>
      <c r="B161" s="27">
        <v>44771</v>
      </c>
      <c r="C161" s="17" t="s">
        <v>238</v>
      </c>
      <c r="D161" s="17" t="s">
        <v>426</v>
      </c>
      <c r="E161" s="17" t="s">
        <v>427</v>
      </c>
      <c r="F161" s="17" t="s">
        <v>428</v>
      </c>
      <c r="G161" s="17" t="s">
        <v>429</v>
      </c>
      <c r="H161" s="17" t="s">
        <v>430</v>
      </c>
      <c r="I161" s="17" t="s">
        <v>431</v>
      </c>
      <c r="J161" s="17">
        <v>81100</v>
      </c>
      <c r="K161" s="17" t="s">
        <v>318</v>
      </c>
      <c r="L161" s="18">
        <v>-70.900000000000006</v>
      </c>
      <c r="M161" s="18" t="s">
        <v>30</v>
      </c>
      <c r="N161" s="23">
        <v>44772</v>
      </c>
      <c r="O161" s="17">
        <v>5548246922</v>
      </c>
      <c r="P161" s="18" t="s">
        <v>41</v>
      </c>
      <c r="Q161" s="18" t="s">
        <v>48</v>
      </c>
      <c r="U161" s="18" t="s">
        <v>49</v>
      </c>
      <c r="AB161" s="22">
        <v>0</v>
      </c>
      <c r="AC161" s="18">
        <v>0.35</v>
      </c>
      <c r="AD161" s="18">
        <v>3.75</v>
      </c>
      <c r="AH161" s="18">
        <v>-75</v>
      </c>
      <c r="AI161" s="18" t="s">
        <v>30</v>
      </c>
      <c r="AK161" s="18" t="s">
        <v>432</v>
      </c>
      <c r="AL161" s="18" t="s">
        <v>915</v>
      </c>
      <c r="AM161" s="20">
        <v>-70.900000000000006</v>
      </c>
      <c r="AN161" s="20"/>
      <c r="AO161" s="20"/>
      <c r="AP161" s="20"/>
      <c r="AQ161" s="20">
        <v>0.35</v>
      </c>
      <c r="AR161" s="20">
        <v>3.75</v>
      </c>
      <c r="AS161" s="41">
        <f t="shared" si="16"/>
        <v>-75</v>
      </c>
    </row>
    <row r="162" spans="1:45" s="18" customFormat="1" ht="15" customHeight="1" outlineLevel="2" x14ac:dyDescent="0.25">
      <c r="A162" s="26">
        <f t="shared" si="15"/>
        <v>7</v>
      </c>
      <c r="B162" s="27">
        <v>44771</v>
      </c>
      <c r="C162" s="17" t="s">
        <v>33</v>
      </c>
      <c r="D162" s="17" t="s">
        <v>426</v>
      </c>
      <c r="E162" s="17" t="s">
        <v>427</v>
      </c>
      <c r="F162" s="17" t="s">
        <v>428</v>
      </c>
      <c r="G162" s="17" t="s">
        <v>429</v>
      </c>
      <c r="H162" s="17"/>
      <c r="I162" s="17"/>
      <c r="J162" s="17"/>
      <c r="K162" s="17"/>
      <c r="L162" s="18">
        <v>-4.58</v>
      </c>
      <c r="M162" s="18" t="s">
        <v>30</v>
      </c>
      <c r="N162" s="23">
        <v>44772</v>
      </c>
      <c r="O162" s="17">
        <v>5548246922</v>
      </c>
      <c r="P162" s="18" t="s">
        <v>41</v>
      </c>
      <c r="Q162" s="18" t="s">
        <v>48</v>
      </c>
      <c r="S162" s="18">
        <v>125399067402</v>
      </c>
      <c r="AB162" s="22">
        <v>0</v>
      </c>
      <c r="AH162" s="18">
        <v>-4.58</v>
      </c>
      <c r="AI162" s="18" t="s">
        <v>30</v>
      </c>
      <c r="AK162" s="18" t="s">
        <v>433</v>
      </c>
      <c r="AL162" s="18" t="s">
        <v>39</v>
      </c>
      <c r="AM162" s="20"/>
      <c r="AN162" s="20"/>
      <c r="AO162" s="20"/>
      <c r="AP162" s="20">
        <v>-4.58</v>
      </c>
      <c r="AQ162" s="20"/>
      <c r="AR162" s="20"/>
      <c r="AS162" s="41">
        <f t="shared" si="16"/>
        <v>0</v>
      </c>
    </row>
    <row r="163" spans="1:45" s="18" customFormat="1" ht="15" customHeight="1" outlineLevel="2" x14ac:dyDescent="0.25">
      <c r="A163" s="26">
        <f t="shared" si="15"/>
        <v>7</v>
      </c>
      <c r="B163" s="27">
        <v>44771</v>
      </c>
      <c r="C163" s="17" t="s">
        <v>45</v>
      </c>
      <c r="D163" s="17" t="s">
        <v>426</v>
      </c>
      <c r="E163" s="17" t="s">
        <v>427</v>
      </c>
      <c r="F163" s="17" t="s">
        <v>428</v>
      </c>
      <c r="G163" s="17" t="s">
        <v>429</v>
      </c>
      <c r="H163" s="17" t="s">
        <v>430</v>
      </c>
      <c r="I163" s="17" t="s">
        <v>431</v>
      </c>
      <c r="J163" s="17">
        <v>81100</v>
      </c>
      <c r="K163" s="17" t="s">
        <v>318</v>
      </c>
      <c r="L163" s="18">
        <v>70.900000000000006</v>
      </c>
      <c r="M163" s="18" t="s">
        <v>30</v>
      </c>
      <c r="N163" s="23">
        <v>44772</v>
      </c>
      <c r="O163" s="17">
        <v>5548246922</v>
      </c>
      <c r="P163" s="18" t="s">
        <v>41</v>
      </c>
      <c r="Q163" s="18" t="s">
        <v>48</v>
      </c>
      <c r="S163" s="18">
        <v>125399067402</v>
      </c>
      <c r="T163" s="18">
        <v>2551522879002</v>
      </c>
      <c r="U163" s="18" t="s">
        <v>49</v>
      </c>
      <c r="W163" s="18">
        <v>1</v>
      </c>
      <c r="X163" s="18">
        <v>60</v>
      </c>
      <c r="Y163" s="18">
        <v>15</v>
      </c>
      <c r="AB163" s="22">
        <v>0</v>
      </c>
      <c r="AC163" s="18">
        <v>-0.35</v>
      </c>
      <c r="AD163" s="18">
        <v>-3.75</v>
      </c>
      <c r="AG163" s="18">
        <v>0</v>
      </c>
      <c r="AH163" s="18">
        <v>75</v>
      </c>
      <c r="AI163" s="18" t="s">
        <v>30</v>
      </c>
      <c r="AM163" s="20">
        <v>70.900000000000006</v>
      </c>
      <c r="AN163" s="20">
        <v>15</v>
      </c>
      <c r="AO163" s="20"/>
      <c r="AP163" s="20"/>
      <c r="AQ163" s="20">
        <v>-0.35</v>
      </c>
      <c r="AR163" s="20">
        <v>-3.75</v>
      </c>
      <c r="AS163" s="41">
        <f t="shared" si="16"/>
        <v>75</v>
      </c>
    </row>
    <row r="164" spans="1:45" s="18" customFormat="1" ht="15" customHeight="1" outlineLevel="2" x14ac:dyDescent="0.25">
      <c r="A164" s="26">
        <f t="shared" si="15"/>
        <v>7</v>
      </c>
      <c r="B164" s="27">
        <v>44772</v>
      </c>
      <c r="C164" s="17" t="s">
        <v>33</v>
      </c>
      <c r="D164" s="17" t="s">
        <v>419</v>
      </c>
      <c r="E164" s="17" t="s">
        <v>420</v>
      </c>
      <c r="F164" s="17" t="s">
        <v>421</v>
      </c>
      <c r="G164" s="17" t="s">
        <v>422</v>
      </c>
      <c r="H164" s="17"/>
      <c r="I164" s="17"/>
      <c r="J164" s="17"/>
      <c r="K164" s="17"/>
      <c r="L164" s="18">
        <v>-4.2699999999999996</v>
      </c>
      <c r="M164" s="18" t="s">
        <v>30</v>
      </c>
      <c r="N164" s="23">
        <v>44774</v>
      </c>
      <c r="O164" s="17">
        <v>5550244274</v>
      </c>
      <c r="P164" s="18" t="s">
        <v>41</v>
      </c>
      <c r="Q164" s="18" t="s">
        <v>48</v>
      </c>
      <c r="S164" s="18">
        <v>125399067402</v>
      </c>
      <c r="AB164" s="22">
        <v>0</v>
      </c>
      <c r="AH164" s="18">
        <v>-4.2699999999999996</v>
      </c>
      <c r="AI164" s="18" t="s">
        <v>30</v>
      </c>
      <c r="AK164" s="18" t="s">
        <v>423</v>
      </c>
      <c r="AL164" s="18" t="s">
        <v>39</v>
      </c>
      <c r="AM164" s="20"/>
      <c r="AN164" s="20"/>
      <c r="AO164" s="20"/>
      <c r="AP164" s="20">
        <v>-4.2699999999999996</v>
      </c>
      <c r="AQ164" s="20"/>
      <c r="AR164" s="20"/>
      <c r="AS164" s="41">
        <f t="shared" si="16"/>
        <v>0</v>
      </c>
    </row>
    <row r="165" spans="1:45" s="18" customFormat="1" ht="15" customHeight="1" outlineLevel="2" x14ac:dyDescent="0.25">
      <c r="A165" s="26">
        <f t="shared" si="15"/>
        <v>7</v>
      </c>
      <c r="B165" s="27">
        <v>44772</v>
      </c>
      <c r="C165" s="17" t="s">
        <v>40</v>
      </c>
      <c r="D165" s="17"/>
      <c r="E165" s="17"/>
      <c r="F165" s="17"/>
      <c r="G165" s="17"/>
      <c r="H165" s="17"/>
      <c r="I165" s="17"/>
      <c r="J165" s="17"/>
      <c r="K165" s="17"/>
      <c r="L165" s="18">
        <v>-128.34</v>
      </c>
      <c r="M165" s="18" t="s">
        <v>30</v>
      </c>
      <c r="N165" s="17"/>
      <c r="O165" s="17">
        <v>5548246922</v>
      </c>
      <c r="P165" s="18" t="s">
        <v>41</v>
      </c>
      <c r="AB165" s="22">
        <v>0</v>
      </c>
      <c r="AH165" s="18">
        <v>-128.34</v>
      </c>
      <c r="AI165" s="18" t="s">
        <v>30</v>
      </c>
      <c r="AK165" s="18" t="s">
        <v>424</v>
      </c>
      <c r="AL165" s="18" t="s">
        <v>43</v>
      </c>
      <c r="AM165" s="20"/>
      <c r="AN165" s="20"/>
      <c r="AO165" s="20">
        <v>-128.34</v>
      </c>
      <c r="AP165" s="20"/>
      <c r="AQ165" s="20"/>
      <c r="AR165" s="20"/>
      <c r="AS165" s="41">
        <f t="shared" si="16"/>
        <v>0</v>
      </c>
    </row>
    <row r="166" spans="1:45" s="18" customFormat="1" ht="15" customHeight="1" outlineLevel="2" x14ac:dyDescent="0.25">
      <c r="A166" s="26">
        <f t="shared" si="15"/>
        <v>7</v>
      </c>
      <c r="B166" s="27">
        <v>44772</v>
      </c>
      <c r="C166" s="17" t="s">
        <v>45</v>
      </c>
      <c r="D166" s="17" t="s">
        <v>414</v>
      </c>
      <c r="E166" s="17" t="s">
        <v>415</v>
      </c>
      <c r="F166" s="17" t="s">
        <v>416</v>
      </c>
      <c r="G166" s="17" t="s">
        <v>417</v>
      </c>
      <c r="H166" s="17" t="s">
        <v>418</v>
      </c>
      <c r="I166" s="17" t="s">
        <v>94</v>
      </c>
      <c r="J166" s="17">
        <v>87040</v>
      </c>
      <c r="K166" s="17" t="s">
        <v>57</v>
      </c>
      <c r="L166" s="18">
        <v>56.65</v>
      </c>
      <c r="M166" s="18" t="s">
        <v>30</v>
      </c>
      <c r="N166" s="23">
        <v>44774</v>
      </c>
      <c r="O166" s="17">
        <v>5550244274</v>
      </c>
      <c r="P166" s="18" t="s">
        <v>41</v>
      </c>
      <c r="Q166" s="18" t="s">
        <v>48</v>
      </c>
      <c r="S166" s="18">
        <v>125249417195</v>
      </c>
      <c r="T166" s="18">
        <v>2551894124002</v>
      </c>
      <c r="U166" s="18" t="s">
        <v>319</v>
      </c>
      <c r="W166" s="18">
        <v>1</v>
      </c>
      <c r="X166" s="18">
        <v>50</v>
      </c>
      <c r="Y166" s="18">
        <v>10</v>
      </c>
      <c r="AB166" s="22">
        <v>0</v>
      </c>
      <c r="AC166" s="18">
        <v>-0.35</v>
      </c>
      <c r="AD166" s="18">
        <v>-3</v>
      </c>
      <c r="AH166" s="18">
        <v>60</v>
      </c>
      <c r="AI166" s="18" t="s">
        <v>30</v>
      </c>
      <c r="AM166" s="20">
        <v>56.65</v>
      </c>
      <c r="AN166" s="20">
        <v>10</v>
      </c>
      <c r="AO166" s="20"/>
      <c r="AP166" s="20"/>
      <c r="AQ166" s="20">
        <v>-0.35</v>
      </c>
      <c r="AR166" s="20">
        <v>-3</v>
      </c>
      <c r="AS166" s="41">
        <f t="shared" si="16"/>
        <v>60</v>
      </c>
    </row>
    <row r="167" spans="1:45" s="18" customFormat="1" ht="15" customHeight="1" outlineLevel="2" x14ac:dyDescent="0.25">
      <c r="A167" s="26">
        <f t="shared" si="15"/>
        <v>7</v>
      </c>
      <c r="B167" s="27">
        <v>44772</v>
      </c>
      <c r="C167" s="17" t="s">
        <v>45</v>
      </c>
      <c r="D167" s="17" t="s">
        <v>419</v>
      </c>
      <c r="E167" s="17" t="s">
        <v>420</v>
      </c>
      <c r="F167" s="17" t="s">
        <v>421</v>
      </c>
      <c r="G167" s="17" t="s">
        <v>422</v>
      </c>
      <c r="H167" s="17" t="s">
        <v>311</v>
      </c>
      <c r="I167" s="17" t="s">
        <v>189</v>
      </c>
      <c r="J167" s="17">
        <v>10060</v>
      </c>
      <c r="K167" s="17" t="s">
        <v>57</v>
      </c>
      <c r="L167" s="18">
        <v>66.150000000000006</v>
      </c>
      <c r="M167" s="18" t="s">
        <v>30</v>
      </c>
      <c r="N167" s="23">
        <v>44774</v>
      </c>
      <c r="O167" s="17">
        <v>5550244274</v>
      </c>
      <c r="P167" s="18" t="s">
        <v>41</v>
      </c>
      <c r="Q167" s="18" t="s">
        <v>48</v>
      </c>
      <c r="S167" s="18">
        <v>125399067402</v>
      </c>
      <c r="T167" s="18">
        <v>2551940857002</v>
      </c>
      <c r="U167" s="18" t="s">
        <v>49</v>
      </c>
      <c r="W167" s="18">
        <v>1</v>
      </c>
      <c r="X167" s="18">
        <v>60</v>
      </c>
      <c r="Y167" s="18">
        <v>10</v>
      </c>
      <c r="AB167" s="22">
        <v>0</v>
      </c>
      <c r="AC167" s="18">
        <v>-0.35</v>
      </c>
      <c r="AD167" s="18">
        <v>-3.5</v>
      </c>
      <c r="AH167" s="18">
        <v>70</v>
      </c>
      <c r="AI167" s="18" t="s">
        <v>30</v>
      </c>
      <c r="AM167" s="20">
        <v>66.150000000000006</v>
      </c>
      <c r="AN167" s="20">
        <v>10</v>
      </c>
      <c r="AO167" s="20"/>
      <c r="AP167" s="20"/>
      <c r="AQ167" s="20">
        <v>-0.35</v>
      </c>
      <c r="AR167" s="20">
        <v>-3.5</v>
      </c>
      <c r="AS167" s="41">
        <f t="shared" si="16"/>
        <v>70</v>
      </c>
    </row>
    <row r="168" spans="1:45" ht="15" customHeight="1" outlineLevel="1" x14ac:dyDescent="0.25">
      <c r="A168" s="24" t="s">
        <v>1417</v>
      </c>
      <c r="B168" s="25"/>
      <c r="N168" s="25"/>
      <c r="AB168" s="35"/>
      <c r="AM168" s="34">
        <f t="shared" ref="AM168:AS168" si="17">SUBTOTAL(9,AM109:AM167)</f>
        <v>1474.9800000000002</v>
      </c>
      <c r="AN168" s="34">
        <f t="shared" si="17"/>
        <v>287</v>
      </c>
      <c r="AO168" s="34">
        <f t="shared" si="17"/>
        <v>-1365.66</v>
      </c>
      <c r="AP168" s="34">
        <f t="shared" si="17"/>
        <v>-57.109999999999985</v>
      </c>
      <c r="AQ168" s="34">
        <f t="shared" si="17"/>
        <v>-7.6999999999999966</v>
      </c>
      <c r="AR168" s="34">
        <f t="shared" si="17"/>
        <v>-77.8</v>
      </c>
      <c r="AS168" s="42">
        <f t="shared" si="17"/>
        <v>1560.48</v>
      </c>
    </row>
    <row r="169" spans="1:45" s="18" customFormat="1" ht="15" customHeight="1" outlineLevel="2" x14ac:dyDescent="0.25">
      <c r="A169" s="26">
        <f t="shared" si="15"/>
        <v>8</v>
      </c>
      <c r="B169" s="27">
        <v>44774</v>
      </c>
      <c r="C169" s="17" t="s">
        <v>40</v>
      </c>
      <c r="D169" s="17"/>
      <c r="E169" s="17"/>
      <c r="F169" s="17"/>
      <c r="G169" s="17"/>
      <c r="H169" s="17"/>
      <c r="I169" s="17"/>
      <c r="J169" s="17"/>
      <c r="K169" s="17"/>
      <c r="L169" s="18">
        <v>-118.53</v>
      </c>
      <c r="M169" s="18" t="s">
        <v>30</v>
      </c>
      <c r="N169" s="17"/>
      <c r="O169" s="17">
        <v>5550244274</v>
      </c>
      <c r="P169" s="18" t="s">
        <v>41</v>
      </c>
      <c r="AB169" s="22">
        <v>0</v>
      </c>
      <c r="AH169" s="18">
        <v>-118.53</v>
      </c>
      <c r="AI169" s="18" t="s">
        <v>30</v>
      </c>
      <c r="AK169" s="18" t="s">
        <v>413</v>
      </c>
      <c r="AL169" s="18" t="s">
        <v>43</v>
      </c>
      <c r="AM169" s="20"/>
      <c r="AN169" s="20"/>
      <c r="AO169" s="20">
        <v>-118.53</v>
      </c>
      <c r="AP169" s="20"/>
      <c r="AQ169" s="20"/>
      <c r="AR169" s="20"/>
      <c r="AS169" s="41">
        <f t="shared" ref="AS169:AS211" si="18">AM169-AQ169-AR169</f>
        <v>0</v>
      </c>
    </row>
    <row r="170" spans="1:45" s="18" customFormat="1" ht="15" customHeight="1" outlineLevel="2" x14ac:dyDescent="0.25">
      <c r="A170" s="26">
        <f t="shared" si="15"/>
        <v>8</v>
      </c>
      <c r="B170" s="27">
        <v>44774</v>
      </c>
      <c r="C170" s="17" t="s">
        <v>45</v>
      </c>
      <c r="D170" s="17" t="s">
        <v>399</v>
      </c>
      <c r="E170" s="17" t="s">
        <v>400</v>
      </c>
      <c r="F170" s="17" t="s">
        <v>401</v>
      </c>
      <c r="G170" s="17" t="s">
        <v>402</v>
      </c>
      <c r="H170" s="17" t="s">
        <v>403</v>
      </c>
      <c r="I170" s="17" t="s">
        <v>404</v>
      </c>
      <c r="J170" s="17" t="s">
        <v>405</v>
      </c>
      <c r="K170" s="17" t="s">
        <v>406</v>
      </c>
      <c r="L170" s="18">
        <v>69.44</v>
      </c>
      <c r="M170" s="18" t="s">
        <v>30</v>
      </c>
      <c r="N170" s="23">
        <v>44776</v>
      </c>
      <c r="O170" s="17">
        <v>5552679866</v>
      </c>
      <c r="P170" s="18" t="s">
        <v>41</v>
      </c>
      <c r="Q170" s="18" t="s">
        <v>48</v>
      </c>
      <c r="S170" s="18">
        <v>125399067402</v>
      </c>
      <c r="T170" s="18">
        <v>2552600298002</v>
      </c>
      <c r="U170" s="18" t="s">
        <v>49</v>
      </c>
      <c r="W170" s="18">
        <v>1</v>
      </c>
      <c r="X170" s="18">
        <v>60</v>
      </c>
      <c r="Y170" s="18">
        <v>15</v>
      </c>
      <c r="AB170" s="22">
        <v>0</v>
      </c>
      <c r="AC170" s="18">
        <v>-0.35</v>
      </c>
      <c r="AD170" s="18">
        <v>-3.75</v>
      </c>
      <c r="AG170" s="18">
        <v>-1.46</v>
      </c>
      <c r="AH170" s="18">
        <v>75</v>
      </c>
      <c r="AI170" s="18" t="s">
        <v>30</v>
      </c>
      <c r="AM170" s="20">
        <v>69.44</v>
      </c>
      <c r="AN170" s="20">
        <v>15</v>
      </c>
      <c r="AO170" s="20"/>
      <c r="AP170" s="20"/>
      <c r="AQ170" s="20">
        <v>-0.35</v>
      </c>
      <c r="AR170" s="20">
        <v>-3.75</v>
      </c>
      <c r="AS170" s="41">
        <f t="shared" si="18"/>
        <v>73.539999999999992</v>
      </c>
    </row>
    <row r="171" spans="1:45" s="18" customFormat="1" ht="15" customHeight="1" outlineLevel="2" x14ac:dyDescent="0.25">
      <c r="A171" s="26">
        <f t="shared" si="15"/>
        <v>8</v>
      </c>
      <c r="B171" s="27">
        <v>44774</v>
      </c>
      <c r="C171" s="17" t="s">
        <v>45</v>
      </c>
      <c r="D171" s="17" t="s">
        <v>407</v>
      </c>
      <c r="E171" s="17" t="s">
        <v>408</v>
      </c>
      <c r="F171" s="17" t="s">
        <v>409</v>
      </c>
      <c r="G171" s="17" t="s">
        <v>410</v>
      </c>
      <c r="H171" s="17" t="s">
        <v>411</v>
      </c>
      <c r="I171" s="17" t="s">
        <v>412</v>
      </c>
      <c r="J171" s="17">
        <v>6049</v>
      </c>
      <c r="K171" s="17" t="s">
        <v>57</v>
      </c>
      <c r="L171" s="18">
        <v>56.65</v>
      </c>
      <c r="M171" s="18" t="s">
        <v>30</v>
      </c>
      <c r="N171" s="23">
        <v>44776</v>
      </c>
      <c r="O171" s="17">
        <v>5552679866</v>
      </c>
      <c r="P171" s="18" t="s">
        <v>41</v>
      </c>
      <c r="Q171" s="18" t="s">
        <v>48</v>
      </c>
      <c r="S171" s="18">
        <v>125249417195</v>
      </c>
      <c r="T171" s="18">
        <v>2552302998002</v>
      </c>
      <c r="U171" s="18" t="s">
        <v>319</v>
      </c>
      <c r="W171" s="18">
        <v>1</v>
      </c>
      <c r="X171" s="18">
        <v>50</v>
      </c>
      <c r="Y171" s="18">
        <v>10</v>
      </c>
      <c r="AB171" s="22">
        <v>0</v>
      </c>
      <c r="AC171" s="18">
        <v>-0.35</v>
      </c>
      <c r="AD171" s="18">
        <v>-3</v>
      </c>
      <c r="AH171" s="18">
        <v>60</v>
      </c>
      <c r="AI171" s="18" t="s">
        <v>30</v>
      </c>
      <c r="AM171" s="20">
        <v>56.65</v>
      </c>
      <c r="AN171" s="20">
        <v>10</v>
      </c>
      <c r="AO171" s="20"/>
      <c r="AP171" s="20"/>
      <c r="AQ171" s="20">
        <v>-0.35</v>
      </c>
      <c r="AR171" s="20">
        <v>-3</v>
      </c>
      <c r="AS171" s="41">
        <f t="shared" si="18"/>
        <v>60</v>
      </c>
    </row>
    <row r="172" spans="1:45" s="18" customFormat="1" ht="15" customHeight="1" outlineLevel="2" x14ac:dyDescent="0.25">
      <c r="A172" s="26">
        <f t="shared" si="15"/>
        <v>8</v>
      </c>
      <c r="B172" s="27">
        <v>44775</v>
      </c>
      <c r="C172" s="17" t="s">
        <v>33</v>
      </c>
      <c r="D172" s="17" t="s">
        <v>392</v>
      </c>
      <c r="E172" s="17" t="s">
        <v>393</v>
      </c>
      <c r="F172" s="17" t="s">
        <v>394</v>
      </c>
      <c r="G172" s="17" t="s">
        <v>395</v>
      </c>
      <c r="H172" s="17"/>
      <c r="I172" s="17"/>
      <c r="J172" s="17"/>
      <c r="K172" s="17"/>
      <c r="L172" s="18">
        <v>-4.2699999999999996</v>
      </c>
      <c r="M172" s="18" t="s">
        <v>30</v>
      </c>
      <c r="N172" s="23">
        <v>44776</v>
      </c>
      <c r="O172" s="17">
        <v>5552679866</v>
      </c>
      <c r="P172" s="18" t="s">
        <v>41</v>
      </c>
      <c r="Q172" s="18" t="s">
        <v>48</v>
      </c>
      <c r="S172" s="18">
        <v>125399067402</v>
      </c>
      <c r="AB172" s="22">
        <v>0</v>
      </c>
      <c r="AH172" s="18">
        <v>-4.2699999999999996</v>
      </c>
      <c r="AI172" s="18" t="s">
        <v>30</v>
      </c>
      <c r="AK172" s="18" t="s">
        <v>396</v>
      </c>
      <c r="AL172" s="18" t="s">
        <v>39</v>
      </c>
      <c r="AM172" s="20"/>
      <c r="AN172" s="20"/>
      <c r="AO172" s="20"/>
      <c r="AP172" s="20">
        <v>-4.2699999999999996</v>
      </c>
      <c r="AQ172" s="20"/>
      <c r="AR172" s="20"/>
      <c r="AS172" s="41">
        <f t="shared" si="18"/>
        <v>0</v>
      </c>
    </row>
    <row r="173" spans="1:45" s="18" customFormat="1" ht="15" customHeight="1" outlineLevel="2" x14ac:dyDescent="0.25">
      <c r="A173" s="26">
        <f t="shared" si="15"/>
        <v>8</v>
      </c>
      <c r="B173" s="27">
        <v>44775</v>
      </c>
      <c r="C173" s="17" t="s">
        <v>45</v>
      </c>
      <c r="D173" s="17" t="s">
        <v>392</v>
      </c>
      <c r="E173" s="17" t="s">
        <v>393</v>
      </c>
      <c r="F173" s="17" t="s">
        <v>394</v>
      </c>
      <c r="G173" s="17" t="s">
        <v>395</v>
      </c>
      <c r="H173" s="17" t="s">
        <v>397</v>
      </c>
      <c r="I173" s="17" t="s">
        <v>398</v>
      </c>
      <c r="J173" s="17">
        <v>55049</v>
      </c>
      <c r="K173" s="17" t="s">
        <v>57</v>
      </c>
      <c r="L173" s="18">
        <v>66.150000000000006</v>
      </c>
      <c r="M173" s="18" t="s">
        <v>30</v>
      </c>
      <c r="N173" s="23">
        <v>44777</v>
      </c>
      <c r="O173" s="17">
        <v>5553837602</v>
      </c>
      <c r="P173" s="18" t="s">
        <v>41</v>
      </c>
      <c r="Q173" s="18" t="s">
        <v>48</v>
      </c>
      <c r="S173" s="18">
        <v>125399067402</v>
      </c>
      <c r="T173" s="18">
        <v>2552914861002</v>
      </c>
      <c r="U173" s="18" t="s">
        <v>49</v>
      </c>
      <c r="W173" s="18">
        <v>1</v>
      </c>
      <c r="X173" s="18">
        <v>60</v>
      </c>
      <c r="Y173" s="18">
        <v>10</v>
      </c>
      <c r="AB173" s="22">
        <v>0</v>
      </c>
      <c r="AC173" s="18">
        <v>-0.35</v>
      </c>
      <c r="AD173" s="18">
        <v>-3.5</v>
      </c>
      <c r="AH173" s="18">
        <v>70</v>
      </c>
      <c r="AI173" s="18" t="s">
        <v>30</v>
      </c>
      <c r="AM173" s="20">
        <v>66.150000000000006</v>
      </c>
      <c r="AN173" s="20">
        <v>10</v>
      </c>
      <c r="AO173" s="20"/>
      <c r="AP173" s="20"/>
      <c r="AQ173" s="20">
        <v>-0.35</v>
      </c>
      <c r="AR173" s="20">
        <v>-3.5</v>
      </c>
      <c r="AS173" s="41">
        <f t="shared" si="18"/>
        <v>70</v>
      </c>
    </row>
    <row r="174" spans="1:45" s="18" customFormat="1" ht="15" customHeight="1" outlineLevel="2" x14ac:dyDescent="0.25">
      <c r="A174" s="26">
        <f t="shared" si="15"/>
        <v>8</v>
      </c>
      <c r="B174" s="27">
        <v>44776</v>
      </c>
      <c r="C174" s="17" t="s">
        <v>40</v>
      </c>
      <c r="D174" s="17"/>
      <c r="E174" s="17"/>
      <c r="F174" s="17"/>
      <c r="G174" s="17"/>
      <c r="H174" s="17"/>
      <c r="I174" s="17"/>
      <c r="J174" s="17"/>
      <c r="K174" s="17"/>
      <c r="L174" s="18">
        <v>-121.82</v>
      </c>
      <c r="M174" s="18" t="s">
        <v>30</v>
      </c>
      <c r="N174" s="17"/>
      <c r="O174" s="17">
        <v>5552679866</v>
      </c>
      <c r="P174" s="18" t="s">
        <v>41</v>
      </c>
      <c r="AB174" s="22">
        <v>0</v>
      </c>
      <c r="AH174" s="18">
        <v>-121.82</v>
      </c>
      <c r="AI174" s="18" t="s">
        <v>30</v>
      </c>
      <c r="AK174" s="18" t="s">
        <v>391</v>
      </c>
      <c r="AL174" s="18" t="s">
        <v>43</v>
      </c>
      <c r="AM174" s="20"/>
      <c r="AN174" s="20"/>
      <c r="AO174" s="20">
        <v>-121.82</v>
      </c>
      <c r="AP174" s="20"/>
      <c r="AQ174" s="20"/>
      <c r="AR174" s="20"/>
      <c r="AS174" s="41">
        <f t="shared" si="18"/>
        <v>0</v>
      </c>
    </row>
    <row r="175" spans="1:45" s="18" customFormat="1" ht="15" customHeight="1" outlineLevel="2" x14ac:dyDescent="0.25">
      <c r="A175" s="26">
        <f t="shared" si="15"/>
        <v>8</v>
      </c>
      <c r="B175" s="27">
        <v>44777</v>
      </c>
      <c r="C175" s="17" t="s">
        <v>33</v>
      </c>
      <c r="D175" s="17" t="s">
        <v>377</v>
      </c>
      <c r="E175" s="17" t="s">
        <v>378</v>
      </c>
      <c r="F175" s="17" t="s">
        <v>379</v>
      </c>
      <c r="G175" s="17" t="s">
        <v>380</v>
      </c>
      <c r="H175" s="17"/>
      <c r="I175" s="17"/>
      <c r="J175" s="17"/>
      <c r="K175" s="17"/>
      <c r="L175" s="18">
        <v>-4.58</v>
      </c>
      <c r="M175" s="18" t="s">
        <v>30</v>
      </c>
      <c r="N175" s="23">
        <v>44779</v>
      </c>
      <c r="O175" s="17">
        <v>5556298586</v>
      </c>
      <c r="P175" s="18" t="s">
        <v>41</v>
      </c>
      <c r="Q175" s="18" t="s">
        <v>48</v>
      </c>
      <c r="S175" s="18">
        <v>125399067402</v>
      </c>
      <c r="AB175" s="22">
        <v>0</v>
      </c>
      <c r="AH175" s="18">
        <v>-4.58</v>
      </c>
      <c r="AI175" s="18" t="s">
        <v>30</v>
      </c>
      <c r="AK175" s="18" t="s">
        <v>381</v>
      </c>
      <c r="AL175" s="18" t="s">
        <v>39</v>
      </c>
      <c r="AM175" s="20"/>
      <c r="AN175" s="20"/>
      <c r="AO175" s="20"/>
      <c r="AP175" s="20">
        <v>-4.58</v>
      </c>
      <c r="AQ175" s="20"/>
      <c r="AR175" s="20"/>
      <c r="AS175" s="41">
        <f t="shared" si="18"/>
        <v>0</v>
      </c>
    </row>
    <row r="176" spans="1:45" s="18" customFormat="1" ht="15" customHeight="1" outlineLevel="2" x14ac:dyDescent="0.25">
      <c r="A176" s="26">
        <f t="shared" si="15"/>
        <v>8</v>
      </c>
      <c r="B176" s="27">
        <v>44777</v>
      </c>
      <c r="C176" s="17" t="s">
        <v>33</v>
      </c>
      <c r="D176" s="17" t="s">
        <v>383</v>
      </c>
      <c r="E176" s="17" t="s">
        <v>384</v>
      </c>
      <c r="F176" s="17" t="s">
        <v>385</v>
      </c>
      <c r="G176" s="17" t="s">
        <v>386</v>
      </c>
      <c r="H176" s="17"/>
      <c r="I176" s="17"/>
      <c r="J176" s="17"/>
      <c r="K176" s="17"/>
      <c r="L176" s="18">
        <v>-4.2699999999999996</v>
      </c>
      <c r="M176" s="18" t="s">
        <v>30</v>
      </c>
      <c r="N176" s="23">
        <v>44779</v>
      </c>
      <c r="O176" s="17">
        <v>5556298586</v>
      </c>
      <c r="P176" s="18" t="s">
        <v>41</v>
      </c>
      <c r="Q176" s="18" t="s">
        <v>48</v>
      </c>
      <c r="S176" s="18">
        <v>125399067402</v>
      </c>
      <c r="AB176" s="22">
        <v>0</v>
      </c>
      <c r="AH176" s="18">
        <v>-4.2699999999999996</v>
      </c>
      <c r="AI176" s="18" t="s">
        <v>30</v>
      </c>
      <c r="AK176" s="18" t="s">
        <v>387</v>
      </c>
      <c r="AL176" s="18" t="s">
        <v>39</v>
      </c>
      <c r="AM176" s="20"/>
      <c r="AN176" s="20"/>
      <c r="AO176" s="20"/>
      <c r="AP176" s="20">
        <v>-4.2699999999999996</v>
      </c>
      <c r="AQ176" s="20"/>
      <c r="AR176" s="20"/>
      <c r="AS176" s="41">
        <f t="shared" si="18"/>
        <v>0</v>
      </c>
    </row>
    <row r="177" spans="1:45" s="18" customFormat="1" ht="15" customHeight="1" outlineLevel="2" x14ac:dyDescent="0.25">
      <c r="A177" s="26">
        <f t="shared" si="15"/>
        <v>8</v>
      </c>
      <c r="B177" s="27">
        <v>44777</v>
      </c>
      <c r="C177" s="17" t="s">
        <v>40</v>
      </c>
      <c r="D177" s="17"/>
      <c r="E177" s="17"/>
      <c r="F177" s="17"/>
      <c r="G177" s="17"/>
      <c r="H177" s="17"/>
      <c r="I177" s="17"/>
      <c r="J177" s="17"/>
      <c r="K177" s="17"/>
      <c r="L177" s="18">
        <v>-66.150000000000006</v>
      </c>
      <c r="M177" s="18" t="s">
        <v>30</v>
      </c>
      <c r="N177" s="17"/>
      <c r="O177" s="17">
        <v>5553837602</v>
      </c>
      <c r="P177" s="18" t="s">
        <v>41</v>
      </c>
      <c r="AB177" s="22">
        <v>0</v>
      </c>
      <c r="AH177" s="18">
        <v>-66.150000000000006</v>
      </c>
      <c r="AI177" s="18" t="s">
        <v>30</v>
      </c>
      <c r="AK177" s="18" t="s">
        <v>390</v>
      </c>
      <c r="AL177" s="18" t="s">
        <v>43</v>
      </c>
      <c r="AM177" s="20"/>
      <c r="AN177" s="20"/>
      <c r="AO177" s="20">
        <v>-66.150000000000006</v>
      </c>
      <c r="AP177" s="20"/>
      <c r="AQ177" s="20"/>
      <c r="AR177" s="20"/>
      <c r="AS177" s="41">
        <f t="shared" si="18"/>
        <v>0</v>
      </c>
    </row>
    <row r="178" spans="1:45" s="18" customFormat="1" ht="15" customHeight="1" outlineLevel="2" x14ac:dyDescent="0.25">
      <c r="A178" s="26">
        <f t="shared" si="15"/>
        <v>8</v>
      </c>
      <c r="B178" s="27">
        <v>44777</v>
      </c>
      <c r="C178" s="17" t="s">
        <v>45</v>
      </c>
      <c r="D178" s="17" t="s">
        <v>377</v>
      </c>
      <c r="E178" s="17" t="s">
        <v>378</v>
      </c>
      <c r="F178" s="17" t="s">
        <v>379</v>
      </c>
      <c r="G178" s="17" t="s">
        <v>380</v>
      </c>
      <c r="H178" s="17" t="s">
        <v>382</v>
      </c>
      <c r="I178" s="17"/>
      <c r="J178" s="17">
        <v>48157</v>
      </c>
      <c r="K178" s="17" t="s">
        <v>47</v>
      </c>
      <c r="L178" s="18">
        <v>70.900000000000006</v>
      </c>
      <c r="M178" s="18" t="s">
        <v>30</v>
      </c>
      <c r="N178" s="23">
        <v>44779</v>
      </c>
      <c r="O178" s="17">
        <v>5556298586</v>
      </c>
      <c r="P178" s="18" t="s">
        <v>41</v>
      </c>
      <c r="Q178" s="18" t="s">
        <v>48</v>
      </c>
      <c r="S178" s="18">
        <v>125399067402</v>
      </c>
      <c r="T178" s="18">
        <v>2553471041002</v>
      </c>
      <c r="U178" s="18" t="s">
        <v>49</v>
      </c>
      <c r="W178" s="18">
        <v>1</v>
      </c>
      <c r="X178" s="18">
        <v>60</v>
      </c>
      <c r="Y178" s="18">
        <v>15</v>
      </c>
      <c r="AB178" s="22">
        <v>0</v>
      </c>
      <c r="AC178" s="18">
        <v>-0.35</v>
      </c>
      <c r="AD178" s="18">
        <v>-3.75</v>
      </c>
      <c r="AG178" s="18">
        <v>0</v>
      </c>
      <c r="AH178" s="18">
        <v>75</v>
      </c>
      <c r="AI178" s="18" t="s">
        <v>30</v>
      </c>
      <c r="AM178" s="20">
        <v>70.900000000000006</v>
      </c>
      <c r="AN178" s="20">
        <v>15</v>
      </c>
      <c r="AO178" s="20"/>
      <c r="AP178" s="20"/>
      <c r="AQ178" s="20">
        <v>-0.35</v>
      </c>
      <c r="AR178" s="20">
        <v>-3.75</v>
      </c>
      <c r="AS178" s="41">
        <f t="shared" si="18"/>
        <v>75</v>
      </c>
    </row>
    <row r="179" spans="1:45" s="18" customFormat="1" ht="15" customHeight="1" outlineLevel="2" x14ac:dyDescent="0.25">
      <c r="A179" s="26">
        <f t="shared" si="15"/>
        <v>8</v>
      </c>
      <c r="B179" s="27">
        <v>44777</v>
      </c>
      <c r="C179" s="17" t="s">
        <v>45</v>
      </c>
      <c r="D179" s="17" t="s">
        <v>383</v>
      </c>
      <c r="E179" s="17" t="s">
        <v>384</v>
      </c>
      <c r="F179" s="17" t="s">
        <v>385</v>
      </c>
      <c r="G179" s="17" t="s">
        <v>386</v>
      </c>
      <c r="H179" s="17" t="s">
        <v>388</v>
      </c>
      <c r="I179" s="17" t="s">
        <v>389</v>
      </c>
      <c r="J179" s="17">
        <v>34128</v>
      </c>
      <c r="K179" s="17" t="s">
        <v>57</v>
      </c>
      <c r="L179" s="18">
        <v>66.150000000000006</v>
      </c>
      <c r="M179" s="18" t="s">
        <v>30</v>
      </c>
      <c r="N179" s="23">
        <v>44779</v>
      </c>
      <c r="O179" s="17">
        <v>5556298586</v>
      </c>
      <c r="P179" s="18" t="s">
        <v>41</v>
      </c>
      <c r="Q179" s="18" t="s">
        <v>48</v>
      </c>
      <c r="S179" s="18">
        <v>125399067402</v>
      </c>
      <c r="T179" s="18">
        <v>2553419927002</v>
      </c>
      <c r="U179" s="18" t="s">
        <v>49</v>
      </c>
      <c r="W179" s="18">
        <v>1</v>
      </c>
      <c r="X179" s="18">
        <v>60</v>
      </c>
      <c r="Y179" s="18">
        <v>10</v>
      </c>
      <c r="AB179" s="22">
        <v>0</v>
      </c>
      <c r="AC179" s="18">
        <v>-0.35</v>
      </c>
      <c r="AD179" s="18">
        <v>-3.5</v>
      </c>
      <c r="AH179" s="18">
        <v>70</v>
      </c>
      <c r="AI179" s="18" t="s">
        <v>30</v>
      </c>
      <c r="AM179" s="20">
        <v>66.150000000000006</v>
      </c>
      <c r="AN179" s="20">
        <v>10</v>
      </c>
      <c r="AO179" s="20"/>
      <c r="AP179" s="20"/>
      <c r="AQ179" s="20">
        <v>-0.35</v>
      </c>
      <c r="AR179" s="20">
        <v>-3.5</v>
      </c>
      <c r="AS179" s="41">
        <f t="shared" si="18"/>
        <v>70</v>
      </c>
    </row>
    <row r="180" spans="1:45" s="18" customFormat="1" ht="15" customHeight="1" outlineLevel="2" x14ac:dyDescent="0.25">
      <c r="A180" s="26">
        <f t="shared" si="15"/>
        <v>8</v>
      </c>
      <c r="B180" s="27">
        <v>44779</v>
      </c>
      <c r="C180" s="17" t="s">
        <v>40</v>
      </c>
      <c r="D180" s="17"/>
      <c r="E180" s="17"/>
      <c r="F180" s="17"/>
      <c r="G180" s="17"/>
      <c r="H180" s="17"/>
      <c r="I180" s="17"/>
      <c r="J180" s="17"/>
      <c r="K180" s="17"/>
      <c r="L180" s="18">
        <v>-128.19999999999999</v>
      </c>
      <c r="M180" s="18" t="s">
        <v>30</v>
      </c>
      <c r="N180" s="17"/>
      <c r="O180" s="17">
        <v>5556298586</v>
      </c>
      <c r="P180" s="18" t="s">
        <v>41</v>
      </c>
      <c r="AB180" s="22">
        <v>0</v>
      </c>
      <c r="AH180" s="18">
        <v>-128.19999999999999</v>
      </c>
      <c r="AI180" s="18" t="s">
        <v>30</v>
      </c>
      <c r="AK180" s="18" t="s">
        <v>376</v>
      </c>
      <c r="AL180" s="18" t="s">
        <v>43</v>
      </c>
      <c r="AM180" s="20"/>
      <c r="AN180" s="20"/>
      <c r="AO180" s="20">
        <v>-128.19999999999999</v>
      </c>
      <c r="AP180" s="20"/>
      <c r="AQ180" s="20"/>
      <c r="AR180" s="20"/>
      <c r="AS180" s="41">
        <f t="shared" si="18"/>
        <v>0</v>
      </c>
    </row>
    <row r="181" spans="1:45" s="18" customFormat="1" ht="15" customHeight="1" outlineLevel="2" x14ac:dyDescent="0.25">
      <c r="A181" s="26">
        <f t="shared" si="15"/>
        <v>8</v>
      </c>
      <c r="B181" s="27">
        <v>44780</v>
      </c>
      <c r="C181" s="17" t="s">
        <v>33</v>
      </c>
      <c r="D181" s="17" t="s">
        <v>369</v>
      </c>
      <c r="E181" s="17" t="s">
        <v>370</v>
      </c>
      <c r="F181" s="17" t="s">
        <v>371</v>
      </c>
      <c r="G181" s="17" t="s">
        <v>372</v>
      </c>
      <c r="H181" s="17"/>
      <c r="I181" s="17"/>
      <c r="J181" s="17"/>
      <c r="K181" s="17"/>
      <c r="L181" s="18">
        <v>-4.58</v>
      </c>
      <c r="M181" s="18" t="s">
        <v>30</v>
      </c>
      <c r="N181" s="23">
        <v>44782</v>
      </c>
      <c r="O181" s="17">
        <v>5559492362</v>
      </c>
      <c r="P181" s="18" t="s">
        <v>41</v>
      </c>
      <c r="Q181" s="18" t="s">
        <v>48</v>
      </c>
      <c r="S181" s="18">
        <v>125399067402</v>
      </c>
      <c r="AB181" s="22">
        <v>0</v>
      </c>
      <c r="AH181" s="18">
        <v>-4.58</v>
      </c>
      <c r="AI181" s="18" t="s">
        <v>30</v>
      </c>
      <c r="AK181" s="18" t="s">
        <v>373</v>
      </c>
      <c r="AL181" s="18" t="s">
        <v>39</v>
      </c>
      <c r="AM181" s="20"/>
      <c r="AN181" s="20"/>
      <c r="AO181" s="20"/>
      <c r="AP181" s="20">
        <v>-4.58</v>
      </c>
      <c r="AQ181" s="20"/>
      <c r="AR181" s="20"/>
      <c r="AS181" s="41">
        <f t="shared" si="18"/>
        <v>0</v>
      </c>
    </row>
    <row r="182" spans="1:45" s="18" customFormat="1" ht="15" customHeight="1" outlineLevel="2" x14ac:dyDescent="0.25">
      <c r="A182" s="26">
        <f t="shared" si="15"/>
        <v>8</v>
      </c>
      <c r="B182" s="27">
        <v>44780</v>
      </c>
      <c r="C182" s="17" t="s">
        <v>45</v>
      </c>
      <c r="D182" s="17" t="s">
        <v>369</v>
      </c>
      <c r="E182" s="17" t="s">
        <v>370</v>
      </c>
      <c r="F182" s="17" t="s">
        <v>371</v>
      </c>
      <c r="G182" s="17" t="s">
        <v>372</v>
      </c>
      <c r="H182" s="17" t="s">
        <v>374</v>
      </c>
      <c r="I182" s="17" t="s">
        <v>375</v>
      </c>
      <c r="J182" s="17">
        <v>19174</v>
      </c>
      <c r="K182" s="17" t="s">
        <v>65</v>
      </c>
      <c r="L182" s="18">
        <v>70.900000000000006</v>
      </c>
      <c r="M182" s="18" t="s">
        <v>30</v>
      </c>
      <c r="N182" s="23">
        <v>44782</v>
      </c>
      <c r="O182" s="17">
        <v>5559492362</v>
      </c>
      <c r="P182" s="18" t="s">
        <v>41</v>
      </c>
      <c r="Q182" s="18" t="s">
        <v>48</v>
      </c>
      <c r="S182" s="18">
        <v>125399067402</v>
      </c>
      <c r="T182" s="18">
        <v>2554328150002</v>
      </c>
      <c r="U182" s="18" t="s">
        <v>49</v>
      </c>
      <c r="W182" s="18">
        <v>1</v>
      </c>
      <c r="X182" s="18">
        <v>60</v>
      </c>
      <c r="Y182" s="18">
        <v>15</v>
      </c>
      <c r="AB182" s="22">
        <v>0</v>
      </c>
      <c r="AC182" s="18">
        <v>-0.35</v>
      </c>
      <c r="AD182" s="18">
        <v>-3.75</v>
      </c>
      <c r="AG182" s="18">
        <v>0</v>
      </c>
      <c r="AH182" s="18">
        <v>75</v>
      </c>
      <c r="AI182" s="18" t="s">
        <v>30</v>
      </c>
      <c r="AM182" s="20">
        <v>70.900000000000006</v>
      </c>
      <c r="AN182" s="20">
        <v>15</v>
      </c>
      <c r="AO182" s="20"/>
      <c r="AP182" s="20"/>
      <c r="AQ182" s="20">
        <v>-0.35</v>
      </c>
      <c r="AR182" s="20">
        <v>-3.75</v>
      </c>
      <c r="AS182" s="41">
        <f t="shared" si="18"/>
        <v>75</v>
      </c>
    </row>
    <row r="183" spans="1:45" s="18" customFormat="1" ht="15" customHeight="1" outlineLevel="2" x14ac:dyDescent="0.25">
      <c r="A183" s="26">
        <f t="shared" si="15"/>
        <v>8</v>
      </c>
      <c r="B183" s="27">
        <v>44781</v>
      </c>
      <c r="C183" s="17" t="s">
        <v>33</v>
      </c>
      <c r="D183" s="17" t="s">
        <v>355</v>
      </c>
      <c r="E183" s="17" t="s">
        <v>356</v>
      </c>
      <c r="F183" s="17" t="s">
        <v>357</v>
      </c>
      <c r="G183" s="17" t="s">
        <v>358</v>
      </c>
      <c r="H183" s="17"/>
      <c r="I183" s="17"/>
      <c r="J183" s="17"/>
      <c r="K183" s="17"/>
      <c r="L183" s="18">
        <v>-4.2699999999999996</v>
      </c>
      <c r="M183" s="18" t="s">
        <v>30</v>
      </c>
      <c r="N183" s="23">
        <v>44782</v>
      </c>
      <c r="O183" s="17">
        <v>5559492362</v>
      </c>
      <c r="P183" s="18" t="s">
        <v>41</v>
      </c>
      <c r="Q183" s="18" t="s">
        <v>48</v>
      </c>
      <c r="S183" s="18">
        <v>125399067402</v>
      </c>
      <c r="AB183" s="22">
        <v>0</v>
      </c>
      <c r="AH183" s="18">
        <v>-4.2699999999999996</v>
      </c>
      <c r="AI183" s="18" t="s">
        <v>30</v>
      </c>
      <c r="AK183" s="18" t="s">
        <v>359</v>
      </c>
      <c r="AL183" s="18" t="s">
        <v>39</v>
      </c>
      <c r="AM183" s="20"/>
      <c r="AN183" s="20"/>
      <c r="AO183" s="20"/>
      <c r="AP183" s="20">
        <v>-4.2699999999999996</v>
      </c>
      <c r="AQ183" s="20"/>
      <c r="AR183" s="20"/>
      <c r="AS183" s="41">
        <f t="shared" si="18"/>
        <v>0</v>
      </c>
    </row>
    <row r="184" spans="1:45" s="18" customFormat="1" ht="15" customHeight="1" outlineLevel="2" x14ac:dyDescent="0.25">
      <c r="A184" s="26">
        <f t="shared" si="15"/>
        <v>8</v>
      </c>
      <c r="B184" s="27">
        <v>44781</v>
      </c>
      <c r="C184" s="17" t="s">
        <v>33</v>
      </c>
      <c r="D184" s="17" t="s">
        <v>362</v>
      </c>
      <c r="E184" s="17" t="s">
        <v>363</v>
      </c>
      <c r="F184" s="17" t="s">
        <v>364</v>
      </c>
      <c r="G184" s="17" t="s">
        <v>365</v>
      </c>
      <c r="H184" s="17"/>
      <c r="I184" s="17"/>
      <c r="J184" s="17"/>
      <c r="K184" s="17"/>
      <c r="L184" s="18">
        <v>-4.2699999999999996</v>
      </c>
      <c r="M184" s="18" t="s">
        <v>30</v>
      </c>
      <c r="N184" s="23">
        <v>44782</v>
      </c>
      <c r="O184" s="17">
        <v>5559492362</v>
      </c>
      <c r="P184" s="18" t="s">
        <v>41</v>
      </c>
      <c r="Q184" s="18" t="s">
        <v>48</v>
      </c>
      <c r="S184" s="18">
        <v>125399067402</v>
      </c>
      <c r="AB184" s="22">
        <v>0</v>
      </c>
      <c r="AH184" s="18">
        <v>-4.2699999999999996</v>
      </c>
      <c r="AI184" s="18" t="s">
        <v>30</v>
      </c>
      <c r="AK184" s="18" t="s">
        <v>366</v>
      </c>
      <c r="AL184" s="18" t="s">
        <v>39</v>
      </c>
      <c r="AM184" s="20"/>
      <c r="AN184" s="20"/>
      <c r="AO184" s="20"/>
      <c r="AP184" s="20">
        <v>-4.2699999999999996</v>
      </c>
      <c r="AQ184" s="20"/>
      <c r="AR184" s="20"/>
      <c r="AS184" s="41">
        <f t="shared" si="18"/>
        <v>0</v>
      </c>
    </row>
    <row r="185" spans="1:45" s="18" customFormat="1" ht="15" customHeight="1" outlineLevel="2" x14ac:dyDescent="0.25">
      <c r="A185" s="26">
        <f t="shared" si="15"/>
        <v>8</v>
      </c>
      <c r="B185" s="27">
        <v>44781</v>
      </c>
      <c r="C185" s="17" t="s">
        <v>45</v>
      </c>
      <c r="D185" s="17" t="s">
        <v>349</v>
      </c>
      <c r="E185" s="17" t="s">
        <v>350</v>
      </c>
      <c r="F185" s="17" t="s">
        <v>351</v>
      </c>
      <c r="G185" s="17" t="s">
        <v>352</v>
      </c>
      <c r="H185" s="17" t="s">
        <v>353</v>
      </c>
      <c r="I185" s="17" t="s">
        <v>354</v>
      </c>
      <c r="J185" s="17">
        <v>12110</v>
      </c>
      <c r="K185" s="17" t="s">
        <v>65</v>
      </c>
      <c r="L185" s="18">
        <v>70.900000000000006</v>
      </c>
      <c r="M185" s="18" t="s">
        <v>30</v>
      </c>
      <c r="N185" s="23">
        <v>44783</v>
      </c>
      <c r="O185" s="17">
        <v>5561063570</v>
      </c>
      <c r="P185" s="18" t="s">
        <v>41</v>
      </c>
      <c r="Q185" s="18" t="s">
        <v>48</v>
      </c>
      <c r="S185" s="18">
        <v>125399067402</v>
      </c>
      <c r="T185" s="18">
        <v>2554671273002</v>
      </c>
      <c r="U185" s="18" t="s">
        <v>49</v>
      </c>
      <c r="W185" s="18">
        <v>1</v>
      </c>
      <c r="X185" s="18">
        <v>60</v>
      </c>
      <c r="Y185" s="18">
        <v>15</v>
      </c>
      <c r="AB185" s="22">
        <v>0</v>
      </c>
      <c r="AC185" s="18">
        <v>-0.35</v>
      </c>
      <c r="AD185" s="18">
        <v>-3.75</v>
      </c>
      <c r="AG185" s="18">
        <v>0</v>
      </c>
      <c r="AH185" s="18">
        <v>75</v>
      </c>
      <c r="AI185" s="18" t="s">
        <v>30</v>
      </c>
      <c r="AM185" s="20">
        <v>70.900000000000006</v>
      </c>
      <c r="AN185" s="20">
        <v>15</v>
      </c>
      <c r="AO185" s="20"/>
      <c r="AP185" s="20"/>
      <c r="AQ185" s="20">
        <v>-0.35</v>
      </c>
      <c r="AR185" s="20">
        <v>-3.75</v>
      </c>
      <c r="AS185" s="41">
        <f t="shared" si="18"/>
        <v>75</v>
      </c>
    </row>
    <row r="186" spans="1:45" s="18" customFormat="1" ht="15" customHeight="1" outlineLevel="2" x14ac:dyDescent="0.25">
      <c r="A186" s="26">
        <f t="shared" si="15"/>
        <v>8</v>
      </c>
      <c r="B186" s="27">
        <v>44781</v>
      </c>
      <c r="C186" s="17" t="s">
        <v>45</v>
      </c>
      <c r="D186" s="17" t="s">
        <v>355</v>
      </c>
      <c r="E186" s="17" t="s">
        <v>356</v>
      </c>
      <c r="F186" s="17" t="s">
        <v>357</v>
      </c>
      <c r="G186" s="17" t="s">
        <v>358</v>
      </c>
      <c r="H186" s="17" t="s">
        <v>360</v>
      </c>
      <c r="I186" s="17" t="s">
        <v>361</v>
      </c>
      <c r="J186" s="17">
        <v>24125</v>
      </c>
      <c r="K186" s="17" t="s">
        <v>57</v>
      </c>
      <c r="L186" s="18">
        <v>66.150000000000006</v>
      </c>
      <c r="M186" s="18" t="s">
        <v>30</v>
      </c>
      <c r="N186" s="23">
        <v>44783</v>
      </c>
      <c r="O186" s="17">
        <v>5561063570</v>
      </c>
      <c r="P186" s="18" t="s">
        <v>41</v>
      </c>
      <c r="Q186" s="18" t="s">
        <v>48</v>
      </c>
      <c r="S186" s="18">
        <v>125399067402</v>
      </c>
      <c r="T186" s="18">
        <v>2554608497002</v>
      </c>
      <c r="U186" s="18" t="s">
        <v>49</v>
      </c>
      <c r="W186" s="18">
        <v>1</v>
      </c>
      <c r="X186" s="18">
        <v>60</v>
      </c>
      <c r="Y186" s="18">
        <v>10</v>
      </c>
      <c r="AB186" s="22">
        <v>0</v>
      </c>
      <c r="AC186" s="18">
        <v>-0.35</v>
      </c>
      <c r="AD186" s="18">
        <v>-3.5</v>
      </c>
      <c r="AH186" s="18">
        <v>70</v>
      </c>
      <c r="AI186" s="18" t="s">
        <v>30</v>
      </c>
      <c r="AM186" s="20">
        <v>66.150000000000006</v>
      </c>
      <c r="AN186" s="20">
        <v>10</v>
      </c>
      <c r="AO186" s="20"/>
      <c r="AP186" s="20"/>
      <c r="AQ186" s="20">
        <v>-0.35</v>
      </c>
      <c r="AR186" s="20">
        <v>-3.5</v>
      </c>
      <c r="AS186" s="41">
        <f t="shared" si="18"/>
        <v>70</v>
      </c>
    </row>
    <row r="187" spans="1:45" s="18" customFormat="1" ht="15" customHeight="1" outlineLevel="2" x14ac:dyDescent="0.25">
      <c r="A187" s="26">
        <f t="shared" si="15"/>
        <v>8</v>
      </c>
      <c r="B187" s="27">
        <v>44781</v>
      </c>
      <c r="C187" s="17" t="s">
        <v>45</v>
      </c>
      <c r="D187" s="17" t="s">
        <v>362</v>
      </c>
      <c r="E187" s="17" t="s">
        <v>363</v>
      </c>
      <c r="F187" s="17" t="s">
        <v>364</v>
      </c>
      <c r="G187" s="17" t="s">
        <v>365</v>
      </c>
      <c r="H187" s="17" t="s">
        <v>367</v>
      </c>
      <c r="I187" s="17" t="s">
        <v>368</v>
      </c>
      <c r="J187" s="17">
        <v>2010</v>
      </c>
      <c r="K187" s="17" t="s">
        <v>57</v>
      </c>
      <c r="L187" s="18">
        <v>66.150000000000006</v>
      </c>
      <c r="M187" s="18" t="s">
        <v>30</v>
      </c>
      <c r="N187" s="23">
        <v>44783</v>
      </c>
      <c r="O187" s="17">
        <v>5561063570</v>
      </c>
      <c r="P187" s="18" t="s">
        <v>41</v>
      </c>
      <c r="Q187" s="18" t="s">
        <v>48</v>
      </c>
      <c r="S187" s="18">
        <v>125399067402</v>
      </c>
      <c r="T187" s="18">
        <v>2554588918002</v>
      </c>
      <c r="U187" s="18" t="s">
        <v>49</v>
      </c>
      <c r="W187" s="18">
        <v>1</v>
      </c>
      <c r="X187" s="18">
        <v>60</v>
      </c>
      <c r="Y187" s="18">
        <v>10</v>
      </c>
      <c r="AB187" s="22">
        <v>0</v>
      </c>
      <c r="AC187" s="18">
        <v>-0.35</v>
      </c>
      <c r="AD187" s="18">
        <v>-3.5</v>
      </c>
      <c r="AH187" s="18">
        <v>70</v>
      </c>
      <c r="AI187" s="18" t="s">
        <v>30</v>
      </c>
      <c r="AM187" s="20">
        <v>66.150000000000006</v>
      </c>
      <c r="AN187" s="20">
        <v>10</v>
      </c>
      <c r="AO187" s="20"/>
      <c r="AP187" s="20"/>
      <c r="AQ187" s="20">
        <v>-0.35</v>
      </c>
      <c r="AR187" s="20">
        <v>-3.5</v>
      </c>
      <c r="AS187" s="41">
        <f t="shared" si="18"/>
        <v>70</v>
      </c>
    </row>
    <row r="188" spans="1:45" s="18" customFormat="1" ht="15" customHeight="1" outlineLevel="2" x14ac:dyDescent="0.25">
      <c r="A188" s="26">
        <f t="shared" si="15"/>
        <v>8</v>
      </c>
      <c r="B188" s="27">
        <v>44782</v>
      </c>
      <c r="C188" s="17" t="s">
        <v>40</v>
      </c>
      <c r="D188" s="17"/>
      <c r="E188" s="17"/>
      <c r="F188" s="17"/>
      <c r="G188" s="17"/>
      <c r="H188" s="17"/>
      <c r="I188" s="17"/>
      <c r="J188" s="17"/>
      <c r="K188" s="17"/>
      <c r="L188" s="18">
        <v>-57.78</v>
      </c>
      <c r="M188" s="18" t="s">
        <v>30</v>
      </c>
      <c r="N188" s="17"/>
      <c r="O188" s="17">
        <v>5559492362</v>
      </c>
      <c r="P188" s="18" t="s">
        <v>41</v>
      </c>
      <c r="AB188" s="22">
        <v>0</v>
      </c>
      <c r="AH188" s="18">
        <v>-57.78</v>
      </c>
      <c r="AI188" s="18" t="s">
        <v>30</v>
      </c>
      <c r="AK188" s="18" t="s">
        <v>348</v>
      </c>
      <c r="AL188" s="18" t="s">
        <v>43</v>
      </c>
      <c r="AM188" s="20"/>
      <c r="AN188" s="20"/>
      <c r="AO188" s="20">
        <v>-57.78</v>
      </c>
      <c r="AP188" s="20"/>
      <c r="AQ188" s="20"/>
      <c r="AR188" s="20"/>
      <c r="AS188" s="41">
        <f t="shared" si="18"/>
        <v>0</v>
      </c>
    </row>
    <row r="189" spans="1:45" s="18" customFormat="1" ht="15" customHeight="1" outlineLevel="2" x14ac:dyDescent="0.25">
      <c r="A189" s="26">
        <f t="shared" si="15"/>
        <v>8</v>
      </c>
      <c r="B189" s="27">
        <v>44783</v>
      </c>
      <c r="C189" s="17" t="s">
        <v>40</v>
      </c>
      <c r="D189" s="17"/>
      <c r="E189" s="17"/>
      <c r="F189" s="17"/>
      <c r="G189" s="17"/>
      <c r="H189" s="17"/>
      <c r="I189" s="17"/>
      <c r="J189" s="17"/>
      <c r="K189" s="17"/>
      <c r="L189" s="18">
        <v>-203.2</v>
      </c>
      <c r="M189" s="18" t="s">
        <v>30</v>
      </c>
      <c r="N189" s="17"/>
      <c r="O189" s="17">
        <v>5561063570</v>
      </c>
      <c r="P189" s="18" t="s">
        <v>41</v>
      </c>
      <c r="AB189" s="22">
        <v>0</v>
      </c>
      <c r="AH189" s="18">
        <v>-203.2</v>
      </c>
      <c r="AI189" s="18" t="s">
        <v>30</v>
      </c>
      <c r="AK189" s="18" t="s">
        <v>347</v>
      </c>
      <c r="AL189" s="18" t="s">
        <v>43</v>
      </c>
      <c r="AM189" s="20"/>
      <c r="AN189" s="20"/>
      <c r="AO189" s="20">
        <v>-203.2</v>
      </c>
      <c r="AP189" s="20"/>
      <c r="AQ189" s="20"/>
      <c r="AR189" s="20"/>
      <c r="AS189" s="41">
        <f t="shared" si="18"/>
        <v>0</v>
      </c>
    </row>
    <row r="190" spans="1:45" s="18" customFormat="1" ht="15" customHeight="1" outlineLevel="2" x14ac:dyDescent="0.25">
      <c r="A190" s="26">
        <f t="shared" si="15"/>
        <v>8</v>
      </c>
      <c r="B190" s="27">
        <v>44783</v>
      </c>
      <c r="C190" s="17" t="s">
        <v>45</v>
      </c>
      <c r="D190" s="17" t="s">
        <v>341</v>
      </c>
      <c r="E190" s="17" t="s">
        <v>342</v>
      </c>
      <c r="F190" s="17" t="s">
        <v>343</v>
      </c>
      <c r="G190" s="17" t="s">
        <v>344</v>
      </c>
      <c r="H190" s="17" t="s">
        <v>345</v>
      </c>
      <c r="I190" s="17" t="s">
        <v>346</v>
      </c>
      <c r="J190" s="17">
        <v>37135</v>
      </c>
      <c r="K190" s="17" t="s">
        <v>57</v>
      </c>
      <c r="L190" s="18">
        <v>56.65</v>
      </c>
      <c r="M190" s="18" t="s">
        <v>30</v>
      </c>
      <c r="N190" s="23">
        <v>44785</v>
      </c>
      <c r="O190" s="17">
        <v>5563112786</v>
      </c>
      <c r="P190" s="18" t="s">
        <v>41</v>
      </c>
      <c r="Q190" s="18" t="s">
        <v>48</v>
      </c>
      <c r="S190" s="18">
        <v>125063167697</v>
      </c>
      <c r="T190" s="18">
        <v>2554128489002</v>
      </c>
      <c r="U190" s="18" t="s">
        <v>340</v>
      </c>
      <c r="W190" s="18">
        <v>1</v>
      </c>
      <c r="X190" s="18">
        <v>50</v>
      </c>
      <c r="Y190" s="18">
        <v>10</v>
      </c>
      <c r="AB190" s="22">
        <v>0</v>
      </c>
      <c r="AC190" s="18">
        <v>-0.35</v>
      </c>
      <c r="AD190" s="18">
        <v>-3</v>
      </c>
      <c r="AH190" s="18">
        <v>60</v>
      </c>
      <c r="AI190" s="18" t="s">
        <v>30</v>
      </c>
      <c r="AM190" s="20">
        <v>56.65</v>
      </c>
      <c r="AN190" s="20">
        <v>10</v>
      </c>
      <c r="AO190" s="20"/>
      <c r="AP190" s="20"/>
      <c r="AQ190" s="20">
        <v>-0.35</v>
      </c>
      <c r="AR190" s="20">
        <v>-3</v>
      </c>
      <c r="AS190" s="41">
        <f t="shared" si="18"/>
        <v>60</v>
      </c>
    </row>
    <row r="191" spans="1:45" s="18" customFormat="1" ht="15" customHeight="1" outlineLevel="2" x14ac:dyDescent="0.25">
      <c r="A191" s="26">
        <f t="shared" si="15"/>
        <v>8</v>
      </c>
      <c r="B191" s="27">
        <v>44784</v>
      </c>
      <c r="C191" s="17" t="s">
        <v>45</v>
      </c>
      <c r="D191" s="17" t="s">
        <v>336</v>
      </c>
      <c r="E191" s="17" t="s">
        <v>337</v>
      </c>
      <c r="F191" s="17" t="s">
        <v>338</v>
      </c>
      <c r="G191" s="17" t="s">
        <v>339</v>
      </c>
      <c r="H191" s="17" t="s">
        <v>55</v>
      </c>
      <c r="I191" s="17" t="s">
        <v>56</v>
      </c>
      <c r="J191" s="17">
        <v>124</v>
      </c>
      <c r="K191" s="17" t="s">
        <v>57</v>
      </c>
      <c r="L191" s="18">
        <v>66.150000000000006</v>
      </c>
      <c r="M191" s="18" t="s">
        <v>30</v>
      </c>
      <c r="N191" s="23">
        <v>44786</v>
      </c>
      <c r="O191" s="17">
        <v>5564132378</v>
      </c>
      <c r="P191" s="18" t="s">
        <v>41</v>
      </c>
      <c r="Q191" s="18" t="s">
        <v>48</v>
      </c>
      <c r="S191" s="18">
        <v>125063167697</v>
      </c>
      <c r="T191" s="18">
        <v>2555522611002</v>
      </c>
      <c r="U191" s="18" t="s">
        <v>340</v>
      </c>
      <c r="W191" s="18">
        <v>1</v>
      </c>
      <c r="X191" s="18">
        <v>60</v>
      </c>
      <c r="Y191" s="18">
        <v>10</v>
      </c>
      <c r="AB191" s="22">
        <v>0</v>
      </c>
      <c r="AC191" s="18">
        <v>-0.35</v>
      </c>
      <c r="AD191" s="18">
        <v>-3.5</v>
      </c>
      <c r="AH191" s="18">
        <v>70</v>
      </c>
      <c r="AI191" s="18" t="s">
        <v>30</v>
      </c>
      <c r="AM191" s="20">
        <v>66.150000000000006</v>
      </c>
      <c r="AN191" s="20">
        <v>10</v>
      </c>
      <c r="AO191" s="20"/>
      <c r="AP191" s="20"/>
      <c r="AQ191" s="20">
        <v>-0.35</v>
      </c>
      <c r="AR191" s="20">
        <v>-3.5</v>
      </c>
      <c r="AS191" s="41">
        <f t="shared" si="18"/>
        <v>70</v>
      </c>
    </row>
    <row r="192" spans="1:45" s="18" customFormat="1" ht="15" customHeight="1" outlineLevel="2" x14ac:dyDescent="0.25">
      <c r="A192" s="26">
        <f t="shared" si="15"/>
        <v>8</v>
      </c>
      <c r="B192" s="27">
        <v>44785</v>
      </c>
      <c r="C192" s="17" t="s">
        <v>40</v>
      </c>
      <c r="D192" s="17"/>
      <c r="E192" s="17"/>
      <c r="F192" s="17"/>
      <c r="G192" s="17"/>
      <c r="H192" s="17"/>
      <c r="I192" s="17"/>
      <c r="J192" s="17"/>
      <c r="K192" s="17"/>
      <c r="L192" s="18">
        <v>-56.65</v>
      </c>
      <c r="M192" s="18" t="s">
        <v>30</v>
      </c>
      <c r="N192" s="17"/>
      <c r="O192" s="17">
        <v>5563112786</v>
      </c>
      <c r="P192" s="18" t="s">
        <v>41</v>
      </c>
      <c r="AB192" s="22">
        <v>0</v>
      </c>
      <c r="AH192" s="18">
        <v>-56.65</v>
      </c>
      <c r="AI192" s="18" t="s">
        <v>30</v>
      </c>
      <c r="AK192" s="18" t="s">
        <v>335</v>
      </c>
      <c r="AL192" s="18" t="s">
        <v>43</v>
      </c>
      <c r="AM192" s="20"/>
      <c r="AN192" s="20"/>
      <c r="AO192" s="20">
        <v>-56.65</v>
      </c>
      <c r="AP192" s="20"/>
      <c r="AQ192" s="20"/>
      <c r="AR192" s="20"/>
      <c r="AS192" s="41">
        <f t="shared" si="18"/>
        <v>0</v>
      </c>
    </row>
    <row r="193" spans="1:45" s="18" customFormat="1" ht="15" customHeight="1" outlineLevel="2" x14ac:dyDescent="0.25">
      <c r="A193" s="26">
        <f t="shared" si="15"/>
        <v>8</v>
      </c>
      <c r="B193" s="27">
        <v>44786</v>
      </c>
      <c r="C193" s="17" t="s">
        <v>33</v>
      </c>
      <c r="D193" s="17" t="s">
        <v>328</v>
      </c>
      <c r="E193" s="17" t="s">
        <v>329</v>
      </c>
      <c r="F193" s="17" t="s">
        <v>330</v>
      </c>
      <c r="G193" s="17" t="s">
        <v>331</v>
      </c>
      <c r="H193" s="17"/>
      <c r="I193" s="17"/>
      <c r="J193" s="17"/>
      <c r="K193" s="17"/>
      <c r="L193" s="18">
        <v>-4.2699999999999996</v>
      </c>
      <c r="M193" s="18" t="s">
        <v>30</v>
      </c>
      <c r="N193" s="23">
        <v>44788</v>
      </c>
      <c r="O193" s="17">
        <v>5566130930</v>
      </c>
      <c r="P193" s="18" t="s">
        <v>41</v>
      </c>
      <c r="Q193" s="18" t="s">
        <v>48</v>
      </c>
      <c r="S193" s="18">
        <v>125399067402</v>
      </c>
      <c r="AB193" s="22">
        <v>0</v>
      </c>
      <c r="AH193" s="18">
        <v>-4.2699999999999996</v>
      </c>
      <c r="AI193" s="18" t="s">
        <v>30</v>
      </c>
      <c r="AK193" s="18" t="s">
        <v>332</v>
      </c>
      <c r="AL193" s="18" t="s">
        <v>39</v>
      </c>
      <c r="AM193" s="20"/>
      <c r="AN193" s="20"/>
      <c r="AO193" s="20"/>
      <c r="AP193" s="20">
        <v>-4.2699999999999996</v>
      </c>
      <c r="AQ193" s="20"/>
      <c r="AR193" s="20"/>
      <c r="AS193" s="41">
        <f t="shared" si="18"/>
        <v>0</v>
      </c>
    </row>
    <row r="194" spans="1:45" s="18" customFormat="1" ht="15" customHeight="1" outlineLevel="2" x14ac:dyDescent="0.25">
      <c r="A194" s="26">
        <f t="shared" si="15"/>
        <v>8</v>
      </c>
      <c r="B194" s="27">
        <v>44786</v>
      </c>
      <c r="C194" s="17" t="s">
        <v>40</v>
      </c>
      <c r="D194" s="17"/>
      <c r="E194" s="17"/>
      <c r="F194" s="17"/>
      <c r="G194" s="17"/>
      <c r="H194" s="17"/>
      <c r="I194" s="17"/>
      <c r="J194" s="17"/>
      <c r="K194" s="17"/>
      <c r="L194" s="18">
        <v>-66.150000000000006</v>
      </c>
      <c r="M194" s="18" t="s">
        <v>30</v>
      </c>
      <c r="N194" s="17"/>
      <c r="O194" s="17">
        <v>5564132378</v>
      </c>
      <c r="P194" s="18" t="s">
        <v>41</v>
      </c>
      <c r="AB194" s="22">
        <v>0</v>
      </c>
      <c r="AH194" s="18">
        <v>-66.150000000000006</v>
      </c>
      <c r="AI194" s="18" t="s">
        <v>30</v>
      </c>
      <c r="AK194" s="18" t="s">
        <v>334</v>
      </c>
      <c r="AL194" s="18" t="s">
        <v>43</v>
      </c>
      <c r="AM194" s="20"/>
      <c r="AN194" s="20"/>
      <c r="AO194" s="20">
        <v>-66.150000000000006</v>
      </c>
      <c r="AP194" s="20"/>
      <c r="AQ194" s="20"/>
      <c r="AR194" s="20"/>
      <c r="AS194" s="41">
        <f t="shared" si="18"/>
        <v>0</v>
      </c>
    </row>
    <row r="195" spans="1:45" s="18" customFormat="1" ht="15" customHeight="1" outlineLevel="2" x14ac:dyDescent="0.25">
      <c r="A195" s="26">
        <f t="shared" ref="A195:A258" si="19">MONTH(B195)</f>
        <v>8</v>
      </c>
      <c r="B195" s="27">
        <v>44786</v>
      </c>
      <c r="C195" s="17" t="s">
        <v>45</v>
      </c>
      <c r="D195" s="17" t="s">
        <v>328</v>
      </c>
      <c r="E195" s="17" t="s">
        <v>329</v>
      </c>
      <c r="F195" s="17" t="s">
        <v>330</v>
      </c>
      <c r="G195" s="17" t="s">
        <v>331</v>
      </c>
      <c r="H195" s="17" t="s">
        <v>333</v>
      </c>
      <c r="I195" s="17" t="s">
        <v>115</v>
      </c>
      <c r="J195" s="17">
        <v>80136</v>
      </c>
      <c r="K195" s="17" t="s">
        <v>57</v>
      </c>
      <c r="L195" s="18">
        <v>66.150000000000006</v>
      </c>
      <c r="M195" s="18" t="s">
        <v>30</v>
      </c>
      <c r="N195" s="23">
        <v>44788</v>
      </c>
      <c r="O195" s="17">
        <v>5566130930</v>
      </c>
      <c r="P195" s="18" t="s">
        <v>41</v>
      </c>
      <c r="Q195" s="18" t="s">
        <v>48</v>
      </c>
      <c r="S195" s="18">
        <v>125399067402</v>
      </c>
      <c r="T195" s="18">
        <v>2555988304002</v>
      </c>
      <c r="U195" s="18" t="s">
        <v>49</v>
      </c>
      <c r="W195" s="18">
        <v>1</v>
      </c>
      <c r="X195" s="18">
        <v>60</v>
      </c>
      <c r="Y195" s="18">
        <v>10</v>
      </c>
      <c r="AB195" s="22">
        <v>0</v>
      </c>
      <c r="AC195" s="18">
        <v>-0.35</v>
      </c>
      <c r="AD195" s="18">
        <v>-3.5</v>
      </c>
      <c r="AH195" s="18">
        <v>70</v>
      </c>
      <c r="AI195" s="18" t="s">
        <v>30</v>
      </c>
      <c r="AM195" s="20">
        <v>66.150000000000006</v>
      </c>
      <c r="AN195" s="20">
        <v>10</v>
      </c>
      <c r="AO195" s="20"/>
      <c r="AP195" s="20"/>
      <c r="AQ195" s="20">
        <v>-0.35</v>
      </c>
      <c r="AR195" s="20">
        <v>-3.5</v>
      </c>
      <c r="AS195" s="41">
        <f t="shared" si="18"/>
        <v>70</v>
      </c>
    </row>
    <row r="196" spans="1:45" s="18" customFormat="1" ht="15" customHeight="1" outlineLevel="2" x14ac:dyDescent="0.25">
      <c r="A196" s="26">
        <f t="shared" si="19"/>
        <v>8</v>
      </c>
      <c r="B196" s="27">
        <v>44788</v>
      </c>
      <c r="C196" s="17" t="s">
        <v>40</v>
      </c>
      <c r="D196" s="17"/>
      <c r="E196" s="17"/>
      <c r="F196" s="17"/>
      <c r="G196" s="17"/>
      <c r="H196" s="17"/>
      <c r="I196" s="17"/>
      <c r="J196" s="17"/>
      <c r="K196" s="17"/>
      <c r="L196" s="18">
        <v>-61.88</v>
      </c>
      <c r="M196" s="18" t="s">
        <v>30</v>
      </c>
      <c r="N196" s="17"/>
      <c r="O196" s="17">
        <v>5566130930</v>
      </c>
      <c r="P196" s="18" t="s">
        <v>41</v>
      </c>
      <c r="AB196" s="22">
        <v>0</v>
      </c>
      <c r="AH196" s="18">
        <v>-61.88</v>
      </c>
      <c r="AI196" s="18" t="s">
        <v>30</v>
      </c>
      <c r="AK196" s="18" t="s">
        <v>327</v>
      </c>
      <c r="AL196" s="18" t="s">
        <v>43</v>
      </c>
      <c r="AM196" s="20"/>
      <c r="AN196" s="20"/>
      <c r="AO196" s="20">
        <v>-61.88</v>
      </c>
      <c r="AP196" s="20"/>
      <c r="AQ196" s="20"/>
      <c r="AR196" s="20"/>
      <c r="AS196" s="41">
        <f t="shared" si="18"/>
        <v>0</v>
      </c>
    </row>
    <row r="197" spans="1:45" s="18" customFormat="1" ht="15" customHeight="1" outlineLevel="2" x14ac:dyDescent="0.25">
      <c r="A197" s="26">
        <f t="shared" si="19"/>
        <v>8</v>
      </c>
      <c r="B197" s="27">
        <v>44791</v>
      </c>
      <c r="C197" s="17" t="s">
        <v>33</v>
      </c>
      <c r="D197" s="17" t="s">
        <v>320</v>
      </c>
      <c r="E197" s="17" t="s">
        <v>321</v>
      </c>
      <c r="F197" s="17" t="s">
        <v>322</v>
      </c>
      <c r="G197" s="17" t="s">
        <v>323</v>
      </c>
      <c r="H197" s="17"/>
      <c r="I197" s="17"/>
      <c r="J197" s="17"/>
      <c r="K197" s="17"/>
      <c r="L197" s="18">
        <v>-4.2699999999999996</v>
      </c>
      <c r="M197" s="18" t="s">
        <v>30</v>
      </c>
      <c r="N197" s="23">
        <v>44793</v>
      </c>
      <c r="O197" s="17">
        <v>5571639242</v>
      </c>
      <c r="P197" s="18" t="s">
        <v>41</v>
      </c>
      <c r="Q197" s="18" t="s">
        <v>48</v>
      </c>
      <c r="S197" s="18">
        <v>125399067402</v>
      </c>
      <c r="AB197" s="22">
        <v>0</v>
      </c>
      <c r="AH197" s="18">
        <v>-4.2699999999999996</v>
      </c>
      <c r="AI197" s="18" t="s">
        <v>30</v>
      </c>
      <c r="AK197" s="18" t="s">
        <v>324</v>
      </c>
      <c r="AL197" s="18" t="s">
        <v>39</v>
      </c>
      <c r="AM197" s="20"/>
      <c r="AN197" s="20"/>
      <c r="AO197" s="20"/>
      <c r="AP197" s="20">
        <v>-4.2699999999999996</v>
      </c>
      <c r="AQ197" s="20"/>
      <c r="AR197" s="20"/>
      <c r="AS197" s="41">
        <f t="shared" si="18"/>
        <v>0</v>
      </c>
    </row>
    <row r="198" spans="1:45" s="18" customFormat="1" ht="15" customHeight="1" outlineLevel="2" x14ac:dyDescent="0.25">
      <c r="A198" s="26">
        <f t="shared" si="19"/>
        <v>8</v>
      </c>
      <c r="B198" s="27">
        <v>44791</v>
      </c>
      <c r="C198" s="17" t="s">
        <v>45</v>
      </c>
      <c r="D198" s="17" t="s">
        <v>320</v>
      </c>
      <c r="E198" s="17" t="s">
        <v>321</v>
      </c>
      <c r="F198" s="17" t="s">
        <v>322</v>
      </c>
      <c r="G198" s="17" t="s">
        <v>323</v>
      </c>
      <c r="H198" s="17" t="s">
        <v>325</v>
      </c>
      <c r="I198" s="17" t="s">
        <v>326</v>
      </c>
      <c r="J198" s="17">
        <v>31040</v>
      </c>
      <c r="K198" s="17" t="s">
        <v>57</v>
      </c>
      <c r="L198" s="18">
        <v>66.150000000000006</v>
      </c>
      <c r="M198" s="18" t="s">
        <v>30</v>
      </c>
      <c r="N198" s="23">
        <v>44793</v>
      </c>
      <c r="O198" s="17">
        <v>5571639242</v>
      </c>
      <c r="P198" s="18" t="s">
        <v>41</v>
      </c>
      <c r="Q198" s="18" t="s">
        <v>48</v>
      </c>
      <c r="S198" s="18">
        <v>125399067402</v>
      </c>
      <c r="T198" s="18">
        <v>2557433466002</v>
      </c>
      <c r="U198" s="18" t="s">
        <v>49</v>
      </c>
      <c r="W198" s="18">
        <v>1</v>
      </c>
      <c r="X198" s="18">
        <v>60</v>
      </c>
      <c r="Y198" s="18">
        <v>10</v>
      </c>
      <c r="AB198" s="22">
        <v>0</v>
      </c>
      <c r="AC198" s="18">
        <v>-0.35</v>
      </c>
      <c r="AD198" s="18">
        <v>-3.5</v>
      </c>
      <c r="AH198" s="18">
        <v>70</v>
      </c>
      <c r="AI198" s="18" t="s">
        <v>30</v>
      </c>
      <c r="AM198" s="20">
        <v>66.150000000000006</v>
      </c>
      <c r="AN198" s="20">
        <v>10</v>
      </c>
      <c r="AO198" s="20"/>
      <c r="AP198" s="20"/>
      <c r="AQ198" s="20">
        <v>-0.35</v>
      </c>
      <c r="AR198" s="20">
        <v>-3.5</v>
      </c>
      <c r="AS198" s="41">
        <f t="shared" si="18"/>
        <v>70</v>
      </c>
    </row>
    <row r="199" spans="1:45" s="18" customFormat="1" ht="15" customHeight="1" outlineLevel="2" x14ac:dyDescent="0.25">
      <c r="A199" s="26">
        <f t="shared" si="19"/>
        <v>8</v>
      </c>
      <c r="B199" s="27">
        <v>44792</v>
      </c>
      <c r="C199" s="17" t="s">
        <v>33</v>
      </c>
      <c r="D199" s="17" t="s">
        <v>306</v>
      </c>
      <c r="E199" s="17" t="s">
        <v>307</v>
      </c>
      <c r="F199" s="17" t="s">
        <v>308</v>
      </c>
      <c r="G199" s="17" t="s">
        <v>309</v>
      </c>
      <c r="H199" s="17"/>
      <c r="I199" s="17"/>
      <c r="J199" s="17"/>
      <c r="K199" s="17"/>
      <c r="L199" s="18">
        <v>-4.2699999999999996</v>
      </c>
      <c r="M199" s="18" t="s">
        <v>30</v>
      </c>
      <c r="N199" s="23">
        <v>44793</v>
      </c>
      <c r="O199" s="17">
        <v>5571639242</v>
      </c>
      <c r="P199" s="18" t="s">
        <v>41</v>
      </c>
      <c r="Q199" s="18" t="s">
        <v>48</v>
      </c>
      <c r="S199" s="18">
        <v>125399067402</v>
      </c>
      <c r="AB199" s="22">
        <v>0</v>
      </c>
      <c r="AH199" s="18">
        <v>-4.2699999999999996</v>
      </c>
      <c r="AI199" s="18" t="s">
        <v>30</v>
      </c>
      <c r="AK199" s="18" t="s">
        <v>310</v>
      </c>
      <c r="AL199" s="18" t="s">
        <v>39</v>
      </c>
      <c r="AM199" s="20"/>
      <c r="AN199" s="20"/>
      <c r="AO199" s="20"/>
      <c r="AP199" s="20">
        <v>-4.2699999999999996</v>
      </c>
      <c r="AQ199" s="20"/>
      <c r="AR199" s="20"/>
      <c r="AS199" s="41">
        <f t="shared" si="18"/>
        <v>0</v>
      </c>
    </row>
    <row r="200" spans="1:45" s="18" customFormat="1" ht="15" customHeight="1" outlineLevel="2" x14ac:dyDescent="0.25">
      <c r="A200" s="26">
        <f t="shared" si="19"/>
        <v>8</v>
      </c>
      <c r="B200" s="27">
        <v>44792</v>
      </c>
      <c r="C200" s="17" t="s">
        <v>45</v>
      </c>
      <c r="D200" s="17" t="s">
        <v>306</v>
      </c>
      <c r="E200" s="17" t="s">
        <v>307</v>
      </c>
      <c r="F200" s="17" t="s">
        <v>308</v>
      </c>
      <c r="G200" s="17" t="s">
        <v>309</v>
      </c>
      <c r="H200" s="17" t="s">
        <v>311</v>
      </c>
      <c r="I200" s="17" t="s">
        <v>189</v>
      </c>
      <c r="J200" s="17">
        <v>10060</v>
      </c>
      <c r="K200" s="17" t="s">
        <v>57</v>
      </c>
      <c r="L200" s="18">
        <v>66.150000000000006</v>
      </c>
      <c r="M200" s="18" t="s">
        <v>30</v>
      </c>
      <c r="N200" s="23">
        <v>44794</v>
      </c>
      <c r="O200" s="17">
        <v>5572659698</v>
      </c>
      <c r="P200" s="18" t="s">
        <v>41</v>
      </c>
      <c r="Q200" s="18" t="s">
        <v>48</v>
      </c>
      <c r="S200" s="18">
        <v>125399067402</v>
      </c>
      <c r="T200" s="18">
        <v>2557789096002</v>
      </c>
      <c r="U200" s="18" t="s">
        <v>49</v>
      </c>
      <c r="W200" s="18">
        <v>1</v>
      </c>
      <c r="X200" s="18">
        <v>60</v>
      </c>
      <c r="Y200" s="18">
        <v>10</v>
      </c>
      <c r="AB200" s="22">
        <v>0</v>
      </c>
      <c r="AC200" s="18">
        <v>-0.35</v>
      </c>
      <c r="AD200" s="18">
        <v>-3.5</v>
      </c>
      <c r="AH200" s="18">
        <v>70</v>
      </c>
      <c r="AI200" s="18" t="s">
        <v>30</v>
      </c>
      <c r="AM200" s="20">
        <v>66.150000000000006</v>
      </c>
      <c r="AN200" s="20">
        <v>10</v>
      </c>
      <c r="AO200" s="20"/>
      <c r="AP200" s="20"/>
      <c r="AQ200" s="20">
        <v>-0.35</v>
      </c>
      <c r="AR200" s="20">
        <v>-3.5</v>
      </c>
      <c r="AS200" s="41">
        <f t="shared" si="18"/>
        <v>70</v>
      </c>
    </row>
    <row r="201" spans="1:45" s="18" customFormat="1" ht="15" customHeight="1" outlineLevel="2" x14ac:dyDescent="0.25">
      <c r="A201" s="26">
        <f t="shared" si="19"/>
        <v>8</v>
      </c>
      <c r="B201" s="27">
        <v>44792</v>
      </c>
      <c r="C201" s="17" t="s">
        <v>45</v>
      </c>
      <c r="D201" s="17" t="s">
        <v>312</v>
      </c>
      <c r="E201" s="17" t="s">
        <v>313</v>
      </c>
      <c r="F201" s="17" t="s">
        <v>314</v>
      </c>
      <c r="G201" s="17" t="s">
        <v>315</v>
      </c>
      <c r="H201" s="17" t="s">
        <v>316</v>
      </c>
      <c r="I201" s="17"/>
      <c r="J201" s="17" t="s">
        <v>317</v>
      </c>
      <c r="K201" s="17" t="s">
        <v>318</v>
      </c>
      <c r="L201" s="18">
        <v>70.900000000000006</v>
      </c>
      <c r="M201" s="18" t="s">
        <v>30</v>
      </c>
      <c r="N201" s="23">
        <v>44794</v>
      </c>
      <c r="O201" s="17">
        <v>5572659698</v>
      </c>
      <c r="P201" s="18" t="s">
        <v>41</v>
      </c>
      <c r="Q201" s="18" t="s">
        <v>48</v>
      </c>
      <c r="S201" s="18">
        <v>125249417195</v>
      </c>
      <c r="T201" s="18">
        <v>2557694405002</v>
      </c>
      <c r="U201" s="18" t="s">
        <v>319</v>
      </c>
      <c r="W201" s="18">
        <v>1</v>
      </c>
      <c r="X201" s="18">
        <v>60</v>
      </c>
      <c r="Y201" s="18">
        <v>15</v>
      </c>
      <c r="AB201" s="22">
        <v>0</v>
      </c>
      <c r="AC201" s="18">
        <v>-0.35</v>
      </c>
      <c r="AD201" s="18">
        <v>-3.75</v>
      </c>
      <c r="AG201" s="18">
        <v>0</v>
      </c>
      <c r="AH201" s="18">
        <v>75</v>
      </c>
      <c r="AI201" s="18" t="s">
        <v>30</v>
      </c>
      <c r="AM201" s="20">
        <v>70.900000000000006</v>
      </c>
      <c r="AN201" s="20">
        <v>15</v>
      </c>
      <c r="AO201" s="20"/>
      <c r="AP201" s="20"/>
      <c r="AQ201" s="20">
        <v>-0.35</v>
      </c>
      <c r="AR201" s="20">
        <v>-3.75</v>
      </c>
      <c r="AS201" s="41">
        <f t="shared" si="18"/>
        <v>75</v>
      </c>
    </row>
    <row r="202" spans="1:45" s="18" customFormat="1" ht="15" customHeight="1" outlineLevel="2" x14ac:dyDescent="0.25">
      <c r="A202" s="26">
        <f t="shared" si="19"/>
        <v>8</v>
      </c>
      <c r="B202" s="27">
        <v>44793</v>
      </c>
      <c r="C202" s="17" t="s">
        <v>40</v>
      </c>
      <c r="D202" s="17"/>
      <c r="E202" s="17"/>
      <c r="F202" s="17"/>
      <c r="G202" s="17"/>
      <c r="H202" s="17"/>
      <c r="I202" s="17"/>
      <c r="J202" s="17"/>
      <c r="K202" s="17"/>
      <c r="L202" s="18">
        <v>-57.61</v>
      </c>
      <c r="M202" s="18" t="s">
        <v>30</v>
      </c>
      <c r="N202" s="17"/>
      <c r="O202" s="17">
        <v>5571639242</v>
      </c>
      <c r="P202" s="18" t="s">
        <v>41</v>
      </c>
      <c r="AB202" s="22">
        <v>0</v>
      </c>
      <c r="AH202" s="18">
        <v>-57.61</v>
      </c>
      <c r="AI202" s="18" t="s">
        <v>30</v>
      </c>
      <c r="AK202" s="18" t="s">
        <v>305</v>
      </c>
      <c r="AL202" s="18" t="s">
        <v>43</v>
      </c>
      <c r="AM202" s="20"/>
      <c r="AN202" s="20"/>
      <c r="AO202" s="20">
        <v>-57.61</v>
      </c>
      <c r="AP202" s="20"/>
      <c r="AQ202" s="20"/>
      <c r="AR202" s="20"/>
      <c r="AS202" s="41">
        <f t="shared" si="18"/>
        <v>0</v>
      </c>
    </row>
    <row r="203" spans="1:45" s="18" customFormat="1" ht="15" customHeight="1" outlineLevel="2" x14ac:dyDescent="0.25">
      <c r="A203" s="26">
        <f t="shared" si="19"/>
        <v>8</v>
      </c>
      <c r="B203" s="27">
        <v>44794</v>
      </c>
      <c r="C203" s="17" t="s">
        <v>40</v>
      </c>
      <c r="D203" s="17"/>
      <c r="E203" s="17"/>
      <c r="F203" s="17"/>
      <c r="G203" s="17"/>
      <c r="H203" s="17"/>
      <c r="I203" s="17"/>
      <c r="J203" s="17"/>
      <c r="K203" s="17"/>
      <c r="L203" s="18">
        <v>-137.05000000000001</v>
      </c>
      <c r="M203" s="18" t="s">
        <v>30</v>
      </c>
      <c r="N203" s="17"/>
      <c r="O203" s="17">
        <v>5572659698</v>
      </c>
      <c r="P203" s="18" t="s">
        <v>41</v>
      </c>
      <c r="AB203" s="22">
        <v>0</v>
      </c>
      <c r="AH203" s="18">
        <v>-137.05000000000001</v>
      </c>
      <c r="AI203" s="18" t="s">
        <v>30</v>
      </c>
      <c r="AK203" s="18" t="s">
        <v>304</v>
      </c>
      <c r="AL203" s="18" t="s">
        <v>43</v>
      </c>
      <c r="AM203" s="20"/>
      <c r="AN203" s="20"/>
      <c r="AO203" s="20">
        <v>-137.05000000000001</v>
      </c>
      <c r="AP203" s="20"/>
      <c r="AQ203" s="20"/>
      <c r="AR203" s="20"/>
      <c r="AS203" s="41">
        <f t="shared" si="18"/>
        <v>0</v>
      </c>
    </row>
    <row r="204" spans="1:45" s="18" customFormat="1" ht="15" customHeight="1" outlineLevel="2" x14ac:dyDescent="0.25">
      <c r="A204" s="26">
        <f t="shared" si="19"/>
        <v>8</v>
      </c>
      <c r="B204" s="27">
        <v>44798</v>
      </c>
      <c r="C204" s="17" t="s">
        <v>33</v>
      </c>
      <c r="D204" s="17" t="s">
        <v>297</v>
      </c>
      <c r="E204" s="17" t="s">
        <v>298</v>
      </c>
      <c r="F204" s="17" t="s">
        <v>299</v>
      </c>
      <c r="G204" s="17" t="s">
        <v>300</v>
      </c>
      <c r="H204" s="17"/>
      <c r="I204" s="17"/>
      <c r="J204" s="17"/>
      <c r="K204" s="17"/>
      <c r="L204" s="18">
        <v>-4.2699999999999996</v>
      </c>
      <c r="M204" s="18" t="s">
        <v>30</v>
      </c>
      <c r="N204" s="23">
        <v>44800</v>
      </c>
      <c r="O204" s="17">
        <v>5579222714</v>
      </c>
      <c r="P204" s="18" t="s">
        <v>41</v>
      </c>
      <c r="Q204" s="18" t="s">
        <v>48</v>
      </c>
      <c r="S204" s="18">
        <v>125399067402</v>
      </c>
      <c r="AB204" s="22">
        <v>0</v>
      </c>
      <c r="AH204" s="18">
        <v>-4.2699999999999996</v>
      </c>
      <c r="AI204" s="18" t="s">
        <v>30</v>
      </c>
      <c r="AK204" s="18" t="s">
        <v>301</v>
      </c>
      <c r="AL204" s="18" t="s">
        <v>39</v>
      </c>
      <c r="AM204" s="20"/>
      <c r="AN204" s="20"/>
      <c r="AO204" s="20"/>
      <c r="AP204" s="20">
        <v>-4.2699999999999996</v>
      </c>
      <c r="AQ204" s="20"/>
      <c r="AR204" s="20"/>
      <c r="AS204" s="41">
        <f t="shared" si="18"/>
        <v>0</v>
      </c>
    </row>
    <row r="205" spans="1:45" s="18" customFormat="1" ht="15" customHeight="1" outlineLevel="2" x14ac:dyDescent="0.25">
      <c r="A205" s="26">
        <f t="shared" si="19"/>
        <v>8</v>
      </c>
      <c r="B205" s="27">
        <v>44798</v>
      </c>
      <c r="C205" s="17" t="s">
        <v>45</v>
      </c>
      <c r="D205" s="17" t="s">
        <v>297</v>
      </c>
      <c r="E205" s="17" t="s">
        <v>298</v>
      </c>
      <c r="F205" s="17" t="s">
        <v>299</v>
      </c>
      <c r="G205" s="17" t="s">
        <v>300</v>
      </c>
      <c r="H205" s="17" t="s">
        <v>302</v>
      </c>
      <c r="I205" s="17" t="s">
        <v>303</v>
      </c>
      <c r="J205" s="17">
        <v>57127</v>
      </c>
      <c r="K205" s="17" t="s">
        <v>57</v>
      </c>
      <c r="L205" s="18">
        <v>66.150000000000006</v>
      </c>
      <c r="M205" s="18" t="s">
        <v>30</v>
      </c>
      <c r="N205" s="23">
        <v>44800</v>
      </c>
      <c r="O205" s="17">
        <v>5579222714</v>
      </c>
      <c r="P205" s="18" t="s">
        <v>41</v>
      </c>
      <c r="Q205" s="18" t="s">
        <v>48</v>
      </c>
      <c r="S205" s="18">
        <v>125399067402</v>
      </c>
      <c r="T205" s="18">
        <v>2559539487002</v>
      </c>
      <c r="U205" s="18" t="s">
        <v>49</v>
      </c>
      <c r="W205" s="18">
        <v>1</v>
      </c>
      <c r="X205" s="18">
        <v>60</v>
      </c>
      <c r="Y205" s="18">
        <v>10</v>
      </c>
      <c r="AB205" s="22">
        <v>0</v>
      </c>
      <c r="AC205" s="18">
        <v>-0.35</v>
      </c>
      <c r="AD205" s="18">
        <v>-3.5</v>
      </c>
      <c r="AH205" s="18">
        <v>70</v>
      </c>
      <c r="AI205" s="18" t="s">
        <v>30</v>
      </c>
      <c r="AM205" s="20">
        <v>66.150000000000006</v>
      </c>
      <c r="AN205" s="20">
        <v>10</v>
      </c>
      <c r="AO205" s="20"/>
      <c r="AP205" s="20"/>
      <c r="AQ205" s="20">
        <v>-0.35</v>
      </c>
      <c r="AR205" s="20">
        <v>-3.5</v>
      </c>
      <c r="AS205" s="41">
        <f t="shared" si="18"/>
        <v>70</v>
      </c>
    </row>
    <row r="206" spans="1:45" s="18" customFormat="1" ht="15" customHeight="1" outlineLevel="2" x14ac:dyDescent="0.25">
      <c r="A206" s="26">
        <f t="shared" si="19"/>
        <v>8</v>
      </c>
      <c r="B206" s="27">
        <v>44799</v>
      </c>
      <c r="C206" s="17" t="s">
        <v>33</v>
      </c>
      <c r="D206" s="17" t="s">
        <v>291</v>
      </c>
      <c r="E206" s="17" t="s">
        <v>292</v>
      </c>
      <c r="F206" s="17" t="s">
        <v>293</v>
      </c>
      <c r="G206" s="17" t="s">
        <v>294</v>
      </c>
      <c r="H206" s="17"/>
      <c r="I206" s="17"/>
      <c r="J206" s="17"/>
      <c r="K206" s="17"/>
      <c r="L206" s="18">
        <v>-5.04</v>
      </c>
      <c r="M206" s="18" t="s">
        <v>30</v>
      </c>
      <c r="N206" s="23">
        <v>44800</v>
      </c>
      <c r="O206" s="17">
        <v>5579222714</v>
      </c>
      <c r="P206" s="18" t="s">
        <v>41</v>
      </c>
      <c r="Q206" s="18" t="s">
        <v>48</v>
      </c>
      <c r="S206" s="18">
        <v>125130701188</v>
      </c>
      <c r="AB206" s="22">
        <v>0</v>
      </c>
      <c r="AH206" s="18">
        <v>-5.04</v>
      </c>
      <c r="AI206" s="18" t="s">
        <v>30</v>
      </c>
      <c r="AK206" s="18" t="s">
        <v>295</v>
      </c>
      <c r="AL206" s="18" t="s">
        <v>39</v>
      </c>
      <c r="AM206" s="20"/>
      <c r="AN206" s="20"/>
      <c r="AO206" s="20"/>
      <c r="AP206" s="20">
        <v>-5.04</v>
      </c>
      <c r="AQ206" s="20"/>
      <c r="AR206" s="20"/>
      <c r="AS206" s="41">
        <f t="shared" si="18"/>
        <v>0</v>
      </c>
    </row>
    <row r="207" spans="1:45" s="18" customFormat="1" ht="15" customHeight="1" outlineLevel="2" x14ac:dyDescent="0.25">
      <c r="A207" s="26">
        <f t="shared" si="19"/>
        <v>8</v>
      </c>
      <c r="B207" s="27">
        <v>44799</v>
      </c>
      <c r="C207" s="17" t="s">
        <v>45</v>
      </c>
      <c r="D207" s="17" t="s">
        <v>291</v>
      </c>
      <c r="E207" s="17" t="s">
        <v>292</v>
      </c>
      <c r="F207" s="17" t="s">
        <v>293</v>
      </c>
      <c r="G207" s="17" t="s">
        <v>294</v>
      </c>
      <c r="H207" s="17" t="s">
        <v>128</v>
      </c>
      <c r="I207" s="17" t="s">
        <v>56</v>
      </c>
      <c r="J207" s="17">
        <v>126</v>
      </c>
      <c r="K207" s="17" t="s">
        <v>57</v>
      </c>
      <c r="L207" s="18">
        <v>66.150000000000006</v>
      </c>
      <c r="M207" s="18" t="s">
        <v>30</v>
      </c>
      <c r="N207" s="23">
        <v>44801</v>
      </c>
      <c r="O207" s="17">
        <v>5580254090</v>
      </c>
      <c r="P207" s="18" t="s">
        <v>41</v>
      </c>
      <c r="Q207" s="18" t="s">
        <v>48</v>
      </c>
      <c r="S207" s="18">
        <v>125130701188</v>
      </c>
      <c r="T207" s="18">
        <v>2559740856002</v>
      </c>
      <c r="U207" s="18" t="s">
        <v>296</v>
      </c>
      <c r="W207" s="18">
        <v>1</v>
      </c>
      <c r="X207" s="18">
        <v>60</v>
      </c>
      <c r="Y207" s="18">
        <v>10</v>
      </c>
      <c r="AB207" s="22">
        <v>0</v>
      </c>
      <c r="AC207" s="18">
        <v>-0.35</v>
      </c>
      <c r="AD207" s="18">
        <v>-3.5</v>
      </c>
      <c r="AH207" s="18">
        <v>70</v>
      </c>
      <c r="AI207" s="18" t="s">
        <v>30</v>
      </c>
      <c r="AM207" s="20">
        <v>66.150000000000006</v>
      </c>
      <c r="AN207" s="20">
        <v>10</v>
      </c>
      <c r="AO207" s="20"/>
      <c r="AP207" s="20"/>
      <c r="AQ207" s="20">
        <v>-0.35</v>
      </c>
      <c r="AR207" s="20">
        <v>-3.5</v>
      </c>
      <c r="AS207" s="41">
        <f t="shared" si="18"/>
        <v>70</v>
      </c>
    </row>
    <row r="208" spans="1:45" s="18" customFormat="1" ht="15" customHeight="1" outlineLevel="2" x14ac:dyDescent="0.25">
      <c r="A208" s="26">
        <f t="shared" si="19"/>
        <v>8</v>
      </c>
      <c r="B208" s="27">
        <v>44800</v>
      </c>
      <c r="C208" s="17" t="s">
        <v>40</v>
      </c>
      <c r="D208" s="17"/>
      <c r="E208" s="17"/>
      <c r="F208" s="17"/>
      <c r="G208" s="17"/>
      <c r="H208" s="17"/>
      <c r="I208" s="17"/>
      <c r="J208" s="17"/>
      <c r="K208" s="17"/>
      <c r="L208" s="18">
        <v>-56.84</v>
      </c>
      <c r="M208" s="18" t="s">
        <v>30</v>
      </c>
      <c r="N208" s="17"/>
      <c r="O208" s="17">
        <v>5579222714</v>
      </c>
      <c r="P208" s="18" t="s">
        <v>41</v>
      </c>
      <c r="AB208" s="22">
        <v>0</v>
      </c>
      <c r="AH208" s="18">
        <v>-56.84</v>
      </c>
      <c r="AI208" s="18" t="s">
        <v>30</v>
      </c>
      <c r="AK208" s="18" t="s">
        <v>290</v>
      </c>
      <c r="AL208" s="18" t="s">
        <v>43</v>
      </c>
      <c r="AM208" s="20"/>
      <c r="AN208" s="20"/>
      <c r="AO208" s="20">
        <v>-56.84</v>
      </c>
      <c r="AP208" s="20"/>
      <c r="AQ208" s="20"/>
      <c r="AR208" s="20"/>
      <c r="AS208" s="41">
        <f t="shared" si="18"/>
        <v>0</v>
      </c>
    </row>
    <row r="209" spans="1:45" s="18" customFormat="1" ht="15" customHeight="1" outlineLevel="2" x14ac:dyDescent="0.25">
      <c r="A209" s="26">
        <f t="shared" si="19"/>
        <v>8</v>
      </c>
      <c r="B209" s="27">
        <v>44801</v>
      </c>
      <c r="C209" s="17" t="s">
        <v>40</v>
      </c>
      <c r="D209" s="17"/>
      <c r="E209" s="17"/>
      <c r="F209" s="17"/>
      <c r="G209" s="17"/>
      <c r="H209" s="17"/>
      <c r="I209" s="17"/>
      <c r="J209" s="17"/>
      <c r="K209" s="17"/>
      <c r="L209" s="18">
        <v>-66.150000000000006</v>
      </c>
      <c r="M209" s="18" t="s">
        <v>30</v>
      </c>
      <c r="N209" s="17"/>
      <c r="O209" s="17">
        <v>5580254090</v>
      </c>
      <c r="P209" s="18" t="s">
        <v>41</v>
      </c>
      <c r="AB209" s="22">
        <v>0</v>
      </c>
      <c r="AH209" s="18">
        <v>-66.150000000000006</v>
      </c>
      <c r="AI209" s="18" t="s">
        <v>30</v>
      </c>
      <c r="AK209" s="18" t="s">
        <v>289</v>
      </c>
      <c r="AL209" s="18" t="s">
        <v>43</v>
      </c>
      <c r="AM209" s="20"/>
      <c r="AN209" s="20"/>
      <c r="AO209" s="20">
        <v>-66.150000000000006</v>
      </c>
      <c r="AP209" s="20"/>
      <c r="AQ209" s="20"/>
      <c r="AR209" s="20"/>
      <c r="AS209" s="41">
        <f t="shared" si="18"/>
        <v>0</v>
      </c>
    </row>
    <row r="210" spans="1:45" s="18" customFormat="1" ht="15" customHeight="1" outlineLevel="2" x14ac:dyDescent="0.25">
      <c r="A210" s="26">
        <f t="shared" si="19"/>
        <v>8</v>
      </c>
      <c r="B210" s="27">
        <v>44802</v>
      </c>
      <c r="C210" s="17" t="s">
        <v>45</v>
      </c>
      <c r="D210" s="17" t="s">
        <v>285</v>
      </c>
      <c r="E210" s="17" t="s">
        <v>286</v>
      </c>
      <c r="F210" s="17" t="s">
        <v>287</v>
      </c>
      <c r="G210" s="17" t="s">
        <v>288</v>
      </c>
      <c r="H210" s="17" t="s">
        <v>188</v>
      </c>
      <c r="I210" s="17" t="s">
        <v>189</v>
      </c>
      <c r="J210" s="17">
        <v>10024</v>
      </c>
      <c r="K210" s="17" t="s">
        <v>57</v>
      </c>
      <c r="L210" s="18">
        <v>66.150000000000006</v>
      </c>
      <c r="M210" s="18" t="s">
        <v>30</v>
      </c>
      <c r="N210" s="23">
        <v>44804</v>
      </c>
      <c r="O210" s="17">
        <v>5583800978</v>
      </c>
      <c r="P210" s="18" t="s">
        <v>41</v>
      </c>
      <c r="Q210" s="18" t="s">
        <v>48</v>
      </c>
      <c r="S210" s="18">
        <v>124831453078</v>
      </c>
      <c r="T210" s="18">
        <v>2560560378002</v>
      </c>
      <c r="U210" s="18" t="s">
        <v>198</v>
      </c>
      <c r="W210" s="18">
        <v>1</v>
      </c>
      <c r="X210" s="18">
        <v>60</v>
      </c>
      <c r="Y210" s="18">
        <v>10</v>
      </c>
      <c r="AB210" s="22">
        <v>0</v>
      </c>
      <c r="AC210" s="18">
        <v>-0.35</v>
      </c>
      <c r="AD210" s="18">
        <v>-3.5</v>
      </c>
      <c r="AH210" s="18">
        <v>70</v>
      </c>
      <c r="AI210" s="18" t="s">
        <v>30</v>
      </c>
      <c r="AM210" s="20">
        <v>66.150000000000006</v>
      </c>
      <c r="AN210" s="20">
        <v>10</v>
      </c>
      <c r="AO210" s="20"/>
      <c r="AP210" s="20"/>
      <c r="AQ210" s="20">
        <v>-0.35</v>
      </c>
      <c r="AR210" s="20">
        <v>-3.5</v>
      </c>
      <c r="AS210" s="41">
        <f t="shared" si="18"/>
        <v>70</v>
      </c>
    </row>
    <row r="211" spans="1:45" s="18" customFormat="1" ht="15" customHeight="1" outlineLevel="2" x14ac:dyDescent="0.25">
      <c r="A211" s="26">
        <f t="shared" si="19"/>
        <v>8</v>
      </c>
      <c r="B211" s="27">
        <v>44804</v>
      </c>
      <c r="C211" s="17" t="s">
        <v>40</v>
      </c>
      <c r="D211" s="17"/>
      <c r="E211" s="17"/>
      <c r="F211" s="17"/>
      <c r="G211" s="17"/>
      <c r="H211" s="17"/>
      <c r="I211" s="17"/>
      <c r="J211" s="17"/>
      <c r="K211" s="17"/>
      <c r="L211" s="18">
        <v>-66.150000000000006</v>
      </c>
      <c r="M211" s="18" t="s">
        <v>30</v>
      </c>
      <c r="N211" s="17"/>
      <c r="O211" s="17">
        <v>5583800978</v>
      </c>
      <c r="P211" s="18" t="s">
        <v>41</v>
      </c>
      <c r="AB211" s="22">
        <v>0</v>
      </c>
      <c r="AH211" s="18">
        <v>-66.150000000000006</v>
      </c>
      <c r="AI211" s="18" t="s">
        <v>30</v>
      </c>
      <c r="AK211" s="18" t="s">
        <v>284</v>
      </c>
      <c r="AL211" s="18" t="s">
        <v>43</v>
      </c>
      <c r="AM211" s="20"/>
      <c r="AN211" s="20"/>
      <c r="AO211" s="20">
        <v>-66.150000000000006</v>
      </c>
      <c r="AP211" s="20"/>
      <c r="AQ211" s="20"/>
      <c r="AR211" s="20"/>
      <c r="AS211" s="41">
        <f t="shared" si="18"/>
        <v>0</v>
      </c>
    </row>
    <row r="212" spans="1:45" ht="15" customHeight="1" outlineLevel="1" x14ac:dyDescent="0.25">
      <c r="A212" s="24" t="s">
        <v>1418</v>
      </c>
      <c r="B212" s="25"/>
      <c r="AB212" s="35"/>
      <c r="AM212" s="34">
        <f t="shared" ref="AM212:AS212" si="20">SUBTOTAL(9,AM169:AM211)</f>
        <v>1193.99</v>
      </c>
      <c r="AN212" s="34">
        <f t="shared" si="20"/>
        <v>205</v>
      </c>
      <c r="AO212" s="34">
        <f t="shared" si="20"/>
        <v>-1264.1600000000001</v>
      </c>
      <c r="AP212" s="34">
        <f t="shared" si="20"/>
        <v>-48.359999999999992</v>
      </c>
      <c r="AQ212" s="34">
        <f t="shared" si="20"/>
        <v>-6.299999999999998</v>
      </c>
      <c r="AR212" s="34">
        <f t="shared" si="20"/>
        <v>-63.25</v>
      </c>
      <c r="AS212" s="42">
        <f t="shared" si="20"/>
        <v>1263.54</v>
      </c>
    </row>
    <row r="213" spans="1:45" s="18" customFormat="1" ht="15" customHeight="1" outlineLevel="2" x14ac:dyDescent="0.25">
      <c r="A213" s="26">
        <f t="shared" si="19"/>
        <v>9</v>
      </c>
      <c r="B213" s="27">
        <v>44811</v>
      </c>
      <c r="C213" s="17" t="s">
        <v>33</v>
      </c>
      <c r="D213" s="17" t="s">
        <v>277</v>
      </c>
      <c r="E213" s="17" t="s">
        <v>278</v>
      </c>
      <c r="F213" s="17" t="s">
        <v>279</v>
      </c>
      <c r="G213" s="17" t="s">
        <v>280</v>
      </c>
      <c r="H213" s="17"/>
      <c r="I213" s="17"/>
      <c r="J213" s="17"/>
      <c r="K213" s="17"/>
      <c r="L213" s="18">
        <v>-4.2699999999999996</v>
      </c>
      <c r="M213" s="18" t="s">
        <v>30</v>
      </c>
      <c r="N213" s="23">
        <v>44813</v>
      </c>
      <c r="O213" s="17">
        <v>5594166266</v>
      </c>
      <c r="P213" s="18" t="s">
        <v>41</v>
      </c>
      <c r="Q213" s="18" t="s">
        <v>48</v>
      </c>
      <c r="S213" s="18">
        <v>125399067402</v>
      </c>
      <c r="AB213" s="22">
        <v>0</v>
      </c>
      <c r="AH213" s="18">
        <v>-4.2699999999999996</v>
      </c>
      <c r="AI213" s="18" t="s">
        <v>30</v>
      </c>
      <c r="AK213" s="18" t="s">
        <v>283</v>
      </c>
      <c r="AL213" s="18" t="s">
        <v>39</v>
      </c>
      <c r="AM213" s="20"/>
      <c r="AN213" s="20"/>
      <c r="AO213" s="20"/>
      <c r="AP213" s="20">
        <v>-4.2699999999999996</v>
      </c>
      <c r="AQ213" s="20"/>
      <c r="AR213" s="20"/>
      <c r="AS213" s="41">
        <f t="shared" ref="AS213:AS231" si="21">AM213-AQ213-AR213</f>
        <v>0</v>
      </c>
    </row>
    <row r="214" spans="1:45" s="18" customFormat="1" ht="15" customHeight="1" outlineLevel="2" x14ac:dyDescent="0.25">
      <c r="A214" s="26">
        <f t="shared" si="19"/>
        <v>9</v>
      </c>
      <c r="B214" s="27">
        <v>44811</v>
      </c>
      <c r="C214" s="17" t="s">
        <v>45</v>
      </c>
      <c r="D214" s="17" t="s">
        <v>277</v>
      </c>
      <c r="E214" s="17" t="s">
        <v>278</v>
      </c>
      <c r="F214" s="17" t="s">
        <v>279</v>
      </c>
      <c r="G214" s="17" t="s">
        <v>280</v>
      </c>
      <c r="H214" s="17" t="s">
        <v>281</v>
      </c>
      <c r="I214" s="17" t="s">
        <v>189</v>
      </c>
      <c r="J214" s="17">
        <v>10043</v>
      </c>
      <c r="K214" s="17" t="s">
        <v>57</v>
      </c>
      <c r="L214" s="18">
        <v>66.150000000000006</v>
      </c>
      <c r="M214" s="18" t="s">
        <v>30</v>
      </c>
      <c r="N214" s="23">
        <v>44813</v>
      </c>
      <c r="O214" s="17">
        <v>5594166266</v>
      </c>
      <c r="P214" s="18" t="s">
        <v>41</v>
      </c>
      <c r="Q214" s="18" t="s">
        <v>48</v>
      </c>
      <c r="S214" s="18">
        <v>125399067402</v>
      </c>
      <c r="T214" s="18">
        <v>2563224480002</v>
      </c>
      <c r="U214" s="18" t="s">
        <v>49</v>
      </c>
      <c r="W214" s="18">
        <v>1</v>
      </c>
      <c r="X214" s="18">
        <v>60</v>
      </c>
      <c r="Y214" s="18">
        <v>10</v>
      </c>
      <c r="AB214" s="22">
        <v>0</v>
      </c>
      <c r="AC214" s="18">
        <v>-0.35</v>
      </c>
      <c r="AD214" s="18">
        <v>-3.5</v>
      </c>
      <c r="AH214" s="18">
        <v>70</v>
      </c>
      <c r="AI214" s="18" t="s">
        <v>30</v>
      </c>
      <c r="AM214" s="20">
        <v>66.150000000000006</v>
      </c>
      <c r="AN214" s="20">
        <v>10</v>
      </c>
      <c r="AO214" s="20"/>
      <c r="AP214" s="20"/>
      <c r="AQ214" s="20">
        <v>-0.35</v>
      </c>
      <c r="AR214" s="20">
        <v>-3.5</v>
      </c>
      <c r="AS214" s="41">
        <f t="shared" si="21"/>
        <v>70</v>
      </c>
    </row>
    <row r="215" spans="1:45" s="18" customFormat="1" ht="15" customHeight="1" outlineLevel="2" x14ac:dyDescent="0.25">
      <c r="A215" s="26">
        <f t="shared" si="19"/>
        <v>9</v>
      </c>
      <c r="B215" s="27">
        <v>44813</v>
      </c>
      <c r="C215" s="17" t="s">
        <v>40</v>
      </c>
      <c r="D215" s="17"/>
      <c r="E215" s="17"/>
      <c r="F215" s="17"/>
      <c r="G215" s="17"/>
      <c r="H215" s="17"/>
      <c r="I215" s="17"/>
      <c r="J215" s="17"/>
      <c r="K215" s="17"/>
      <c r="L215" s="18">
        <v>-61.88</v>
      </c>
      <c r="M215" s="18" t="s">
        <v>30</v>
      </c>
      <c r="N215" s="17"/>
      <c r="O215" s="17">
        <v>5594166266</v>
      </c>
      <c r="P215" s="18" t="s">
        <v>41</v>
      </c>
      <c r="AB215" s="22">
        <v>0</v>
      </c>
      <c r="AH215" s="18">
        <v>-61.88</v>
      </c>
      <c r="AI215" s="18" t="s">
        <v>30</v>
      </c>
      <c r="AK215" s="18" t="s">
        <v>282</v>
      </c>
      <c r="AL215" s="18" t="s">
        <v>43</v>
      </c>
      <c r="AM215" s="20"/>
      <c r="AN215" s="20"/>
      <c r="AO215" s="20">
        <v>-61.88</v>
      </c>
      <c r="AP215" s="20"/>
      <c r="AQ215" s="20"/>
      <c r="AR215" s="20"/>
      <c r="AS215" s="41">
        <f t="shared" si="21"/>
        <v>0</v>
      </c>
    </row>
    <row r="216" spans="1:45" s="18" customFormat="1" ht="15" customHeight="1" outlineLevel="2" x14ac:dyDescent="0.25">
      <c r="A216" s="26">
        <f t="shared" si="19"/>
        <v>9</v>
      </c>
      <c r="B216" s="27">
        <v>44814</v>
      </c>
      <c r="C216" s="17" t="s">
        <v>33</v>
      </c>
      <c r="D216" s="17"/>
      <c r="E216" s="17"/>
      <c r="F216" s="17"/>
      <c r="G216" s="17"/>
      <c r="H216" s="17"/>
      <c r="I216" s="17"/>
      <c r="J216" s="17"/>
      <c r="K216" s="17"/>
      <c r="L216" s="18">
        <v>4.2699999999999996</v>
      </c>
      <c r="M216" s="18" t="s">
        <v>30</v>
      </c>
      <c r="N216" s="23">
        <v>44815</v>
      </c>
      <c r="O216" s="17">
        <v>5596364570</v>
      </c>
      <c r="P216" s="18" t="s">
        <v>41</v>
      </c>
      <c r="Q216" s="18" t="s">
        <v>48</v>
      </c>
      <c r="S216" s="18">
        <v>125399067402</v>
      </c>
      <c r="AB216" s="22">
        <v>0</v>
      </c>
      <c r="AH216" s="18">
        <v>4.2699999999999996</v>
      </c>
      <c r="AI216" s="18" t="s">
        <v>30</v>
      </c>
      <c r="AK216" s="18" t="s">
        <v>275</v>
      </c>
      <c r="AL216" s="18" t="s">
        <v>39</v>
      </c>
      <c r="AM216" s="20"/>
      <c r="AN216" s="20"/>
      <c r="AO216" s="20"/>
      <c r="AP216" s="20">
        <v>4.2699999999999996</v>
      </c>
      <c r="AQ216" s="20"/>
      <c r="AR216" s="20"/>
      <c r="AS216" s="41">
        <f t="shared" si="21"/>
        <v>0</v>
      </c>
    </row>
    <row r="217" spans="1:45" s="18" customFormat="1" ht="15" customHeight="1" outlineLevel="2" x14ac:dyDescent="0.25">
      <c r="A217" s="26">
        <f t="shared" si="19"/>
        <v>9</v>
      </c>
      <c r="B217" s="27">
        <v>44814</v>
      </c>
      <c r="C217" s="17" t="s">
        <v>29</v>
      </c>
      <c r="D217" s="17"/>
      <c r="E217" s="17"/>
      <c r="F217" s="17"/>
      <c r="G217" s="17"/>
      <c r="H217" s="17"/>
      <c r="I217" s="17"/>
      <c r="J217" s="17"/>
      <c r="K217" s="17"/>
      <c r="L217" s="18">
        <v>66.5</v>
      </c>
      <c r="M217" s="18" t="s">
        <v>30</v>
      </c>
      <c r="N217" s="23">
        <v>44815</v>
      </c>
      <c r="O217" s="17">
        <v>5596364570</v>
      </c>
      <c r="P217" s="18" t="s">
        <v>41</v>
      </c>
      <c r="Q217" s="18" t="s">
        <v>48</v>
      </c>
      <c r="AB217" s="22">
        <v>0</v>
      </c>
      <c r="AH217" s="18">
        <v>66.5</v>
      </c>
      <c r="AI217" s="18" t="s">
        <v>30</v>
      </c>
      <c r="AK217" s="18" t="s">
        <v>276</v>
      </c>
      <c r="AL217" s="18" t="s">
        <v>32</v>
      </c>
      <c r="AM217" s="20"/>
      <c r="AN217" s="20"/>
      <c r="AO217" s="20">
        <f>AH217</f>
        <v>66.5</v>
      </c>
      <c r="AP217" s="20"/>
      <c r="AQ217" s="20"/>
      <c r="AR217" s="20"/>
      <c r="AS217" s="41">
        <f t="shared" si="21"/>
        <v>0</v>
      </c>
    </row>
    <row r="218" spans="1:45" s="18" customFormat="1" ht="15" customHeight="1" outlineLevel="2" x14ac:dyDescent="0.25">
      <c r="A218" s="26">
        <f t="shared" si="19"/>
        <v>9</v>
      </c>
      <c r="B218" s="27">
        <v>44814</v>
      </c>
      <c r="C218" s="17" t="s">
        <v>238</v>
      </c>
      <c r="D218" s="17" t="s">
        <v>277</v>
      </c>
      <c r="E218" s="17" t="s">
        <v>278</v>
      </c>
      <c r="F218" s="17" t="s">
        <v>279</v>
      </c>
      <c r="G218" s="17" t="s">
        <v>280</v>
      </c>
      <c r="H218" s="17" t="s">
        <v>281</v>
      </c>
      <c r="I218" s="17" t="s">
        <v>189</v>
      </c>
      <c r="J218" s="17">
        <v>10043</v>
      </c>
      <c r="K218" s="17" t="s">
        <v>57</v>
      </c>
      <c r="L218" s="18">
        <v>-66.5</v>
      </c>
      <c r="M218" s="18" t="s">
        <v>30</v>
      </c>
      <c r="N218" s="23">
        <v>44815</v>
      </c>
      <c r="O218" s="17">
        <v>5596364570</v>
      </c>
      <c r="P218" s="18" t="s">
        <v>41</v>
      </c>
      <c r="Q218" s="18" t="s">
        <v>48</v>
      </c>
      <c r="U218" s="18" t="s">
        <v>49</v>
      </c>
      <c r="AB218" s="22">
        <v>0</v>
      </c>
      <c r="AD218" s="18">
        <v>3.5</v>
      </c>
      <c r="AH218" s="18">
        <v>-70</v>
      </c>
      <c r="AI218" s="18" t="s">
        <v>30</v>
      </c>
      <c r="AK218" s="18" t="s">
        <v>276</v>
      </c>
      <c r="AL218" s="18" t="s">
        <v>915</v>
      </c>
      <c r="AM218" s="20">
        <v>-66.5</v>
      </c>
      <c r="AN218" s="20"/>
      <c r="AO218" s="20"/>
      <c r="AP218" s="20"/>
      <c r="AQ218" s="20"/>
      <c r="AR218" s="20">
        <v>3.5</v>
      </c>
      <c r="AS218" s="41">
        <f t="shared" si="21"/>
        <v>-70</v>
      </c>
    </row>
    <row r="219" spans="1:45" s="18" customFormat="1" ht="15" customHeight="1" outlineLevel="2" x14ac:dyDescent="0.25">
      <c r="A219" s="26">
        <f t="shared" si="19"/>
        <v>9</v>
      </c>
      <c r="B219" s="27">
        <v>44815</v>
      </c>
      <c r="C219" s="17" t="s">
        <v>40</v>
      </c>
      <c r="D219" s="17"/>
      <c r="E219" s="17"/>
      <c r="F219" s="17"/>
      <c r="G219" s="17"/>
      <c r="H219" s="17"/>
      <c r="I219" s="17"/>
      <c r="J219" s="17"/>
      <c r="K219" s="17"/>
      <c r="L219" s="18">
        <v>-4.2699999999999996</v>
      </c>
      <c r="M219" s="18" t="s">
        <v>30</v>
      </c>
      <c r="N219" s="17"/>
      <c r="O219" s="17">
        <v>5596364570</v>
      </c>
      <c r="P219" s="18" t="s">
        <v>41</v>
      </c>
      <c r="AB219" s="22">
        <v>0</v>
      </c>
      <c r="AH219" s="18">
        <v>-4.2699999999999996</v>
      </c>
      <c r="AI219" s="18" t="s">
        <v>30</v>
      </c>
      <c r="AK219" s="18" t="s">
        <v>274</v>
      </c>
      <c r="AL219" s="18" t="s">
        <v>43</v>
      </c>
      <c r="AM219" s="20"/>
      <c r="AN219" s="20"/>
      <c r="AO219" s="20">
        <v>-4.2699999999999996</v>
      </c>
      <c r="AP219" s="20"/>
      <c r="AQ219" s="20"/>
      <c r="AR219" s="20"/>
      <c r="AS219" s="41">
        <f t="shared" si="21"/>
        <v>0</v>
      </c>
    </row>
    <row r="220" spans="1:45" s="18" customFormat="1" ht="15" customHeight="1" outlineLevel="2" x14ac:dyDescent="0.25">
      <c r="A220" s="26">
        <f t="shared" si="19"/>
        <v>9</v>
      </c>
      <c r="B220" s="27">
        <v>44817</v>
      </c>
      <c r="C220" s="17" t="s">
        <v>33</v>
      </c>
      <c r="D220" s="17"/>
      <c r="E220" s="17"/>
      <c r="F220" s="17"/>
      <c r="G220" s="17"/>
      <c r="H220" s="17"/>
      <c r="I220" s="17"/>
      <c r="J220" s="17"/>
      <c r="K220" s="17"/>
      <c r="L220" s="18">
        <v>4.2699999999999996</v>
      </c>
      <c r="M220" s="18" t="s">
        <v>30</v>
      </c>
      <c r="N220" s="23">
        <v>44819</v>
      </c>
      <c r="O220" s="17">
        <v>5600963762</v>
      </c>
      <c r="P220" s="18" t="s">
        <v>41</v>
      </c>
      <c r="Q220" s="18" t="s">
        <v>48</v>
      </c>
      <c r="S220" s="18">
        <v>125399067402</v>
      </c>
      <c r="AB220" s="22">
        <v>0</v>
      </c>
      <c r="AH220" s="18">
        <v>4.2699999999999996</v>
      </c>
      <c r="AI220" s="18" t="s">
        <v>30</v>
      </c>
      <c r="AK220" s="18" t="s">
        <v>265</v>
      </c>
      <c r="AL220" s="18" t="s">
        <v>39</v>
      </c>
      <c r="AM220" s="20"/>
      <c r="AN220" s="20"/>
      <c r="AO220" s="20"/>
      <c r="AP220" s="20">
        <v>4.2699999999999996</v>
      </c>
      <c r="AQ220" s="20"/>
      <c r="AR220" s="20"/>
      <c r="AS220" s="41">
        <f t="shared" si="21"/>
        <v>0</v>
      </c>
    </row>
    <row r="221" spans="1:45" s="18" customFormat="1" ht="15" customHeight="1" outlineLevel="2" x14ac:dyDescent="0.25">
      <c r="A221" s="26">
        <f t="shared" si="19"/>
        <v>9</v>
      </c>
      <c r="B221" s="27">
        <v>44817</v>
      </c>
      <c r="C221" s="17" t="s">
        <v>29</v>
      </c>
      <c r="D221" s="17"/>
      <c r="E221" s="17"/>
      <c r="F221" s="17"/>
      <c r="G221" s="17"/>
      <c r="H221" s="17"/>
      <c r="I221" s="17"/>
      <c r="J221" s="17"/>
      <c r="K221" s="17"/>
      <c r="L221" s="18">
        <v>4.62</v>
      </c>
      <c r="M221" s="18" t="s">
        <v>30</v>
      </c>
      <c r="N221" s="23">
        <v>44819</v>
      </c>
      <c r="O221" s="17">
        <v>5600963762</v>
      </c>
      <c r="P221" s="18" t="s">
        <v>41</v>
      </c>
      <c r="Q221" s="18" t="s">
        <v>48</v>
      </c>
      <c r="AB221" s="22">
        <v>0</v>
      </c>
      <c r="AH221" s="18">
        <v>4.62</v>
      </c>
      <c r="AI221" s="18" t="s">
        <v>30</v>
      </c>
      <c r="AK221" s="18" t="s">
        <v>266</v>
      </c>
      <c r="AL221" s="18" t="s">
        <v>32</v>
      </c>
      <c r="AM221" s="20"/>
      <c r="AN221" s="20"/>
      <c r="AO221" s="20">
        <f>AH221</f>
        <v>4.62</v>
      </c>
      <c r="AP221" s="20"/>
      <c r="AQ221" s="20"/>
      <c r="AR221" s="20"/>
      <c r="AS221" s="41">
        <f t="shared" si="21"/>
        <v>0</v>
      </c>
    </row>
    <row r="222" spans="1:45" s="18" customFormat="1" ht="15" customHeight="1" outlineLevel="2" x14ac:dyDescent="0.25">
      <c r="A222" s="26">
        <f t="shared" si="19"/>
        <v>9</v>
      </c>
      <c r="B222" s="27">
        <v>44817</v>
      </c>
      <c r="C222" s="17" t="s">
        <v>238</v>
      </c>
      <c r="D222" s="17" t="s">
        <v>267</v>
      </c>
      <c r="E222" s="17" t="s">
        <v>268</v>
      </c>
      <c r="F222" s="17" t="s">
        <v>269</v>
      </c>
      <c r="G222" s="17" t="s">
        <v>270</v>
      </c>
      <c r="H222" s="17" t="s">
        <v>271</v>
      </c>
      <c r="I222" s="17" t="s">
        <v>272</v>
      </c>
      <c r="J222" s="17">
        <v>41053</v>
      </c>
      <c r="K222" s="17" t="s">
        <v>57</v>
      </c>
      <c r="L222" s="18">
        <v>-66.5</v>
      </c>
      <c r="M222" s="18" t="s">
        <v>30</v>
      </c>
      <c r="N222" s="23">
        <v>44819</v>
      </c>
      <c r="O222" s="17">
        <v>5600963762</v>
      </c>
      <c r="P222" s="18" t="s">
        <v>41</v>
      </c>
      <c r="Q222" s="18" t="s">
        <v>48</v>
      </c>
      <c r="U222" s="18" t="s">
        <v>49</v>
      </c>
      <c r="AB222" s="22">
        <v>0</v>
      </c>
      <c r="AD222" s="18">
        <v>3.5</v>
      </c>
      <c r="AH222" s="18">
        <v>-70</v>
      </c>
      <c r="AI222" s="18" t="s">
        <v>30</v>
      </c>
      <c r="AK222" s="18" t="s">
        <v>266</v>
      </c>
      <c r="AL222" s="18" t="s">
        <v>915</v>
      </c>
      <c r="AM222" s="20">
        <v>-66.5</v>
      </c>
      <c r="AN222" s="20"/>
      <c r="AO222" s="20"/>
      <c r="AP222" s="20"/>
      <c r="AQ222" s="20"/>
      <c r="AR222" s="20">
        <v>3.5</v>
      </c>
      <c r="AS222" s="41">
        <f t="shared" si="21"/>
        <v>-70</v>
      </c>
    </row>
    <row r="223" spans="1:45" s="18" customFormat="1" ht="15" customHeight="1" outlineLevel="2" x14ac:dyDescent="0.25">
      <c r="A223" s="26">
        <f t="shared" si="19"/>
        <v>9</v>
      </c>
      <c r="B223" s="27">
        <v>44817</v>
      </c>
      <c r="C223" s="17" t="s">
        <v>33</v>
      </c>
      <c r="D223" s="17" t="s">
        <v>267</v>
      </c>
      <c r="E223" s="17" t="s">
        <v>268</v>
      </c>
      <c r="F223" s="17" t="s">
        <v>269</v>
      </c>
      <c r="G223" s="17" t="s">
        <v>270</v>
      </c>
      <c r="H223" s="17"/>
      <c r="I223" s="17"/>
      <c r="J223" s="17"/>
      <c r="K223" s="17"/>
      <c r="L223" s="18">
        <v>-4.2699999999999996</v>
      </c>
      <c r="M223" s="18" t="s">
        <v>30</v>
      </c>
      <c r="N223" s="23">
        <v>44819</v>
      </c>
      <c r="O223" s="17">
        <v>5600963762</v>
      </c>
      <c r="P223" s="18" t="s">
        <v>41</v>
      </c>
      <c r="Q223" s="18" t="s">
        <v>48</v>
      </c>
      <c r="S223" s="18">
        <v>125399067402</v>
      </c>
      <c r="AB223" s="22">
        <v>0</v>
      </c>
      <c r="AH223" s="18">
        <v>-4.2699999999999996</v>
      </c>
      <c r="AI223" s="18" t="s">
        <v>30</v>
      </c>
      <c r="AK223" s="18" t="s">
        <v>273</v>
      </c>
      <c r="AL223" s="18" t="s">
        <v>39</v>
      </c>
      <c r="AM223" s="20"/>
      <c r="AN223" s="20"/>
      <c r="AO223" s="20"/>
      <c r="AP223" s="20">
        <v>-4.2699999999999996</v>
      </c>
      <c r="AQ223" s="20"/>
      <c r="AR223" s="20"/>
      <c r="AS223" s="41">
        <f t="shared" si="21"/>
        <v>0</v>
      </c>
    </row>
    <row r="224" spans="1:45" s="18" customFormat="1" ht="15" customHeight="1" outlineLevel="2" x14ac:dyDescent="0.25">
      <c r="A224" s="26">
        <f t="shared" si="19"/>
        <v>9</v>
      </c>
      <c r="B224" s="27">
        <v>44817</v>
      </c>
      <c r="C224" s="17" t="s">
        <v>45</v>
      </c>
      <c r="D224" s="17" t="s">
        <v>260</v>
      </c>
      <c r="E224" s="17" t="s">
        <v>261</v>
      </c>
      <c r="F224" s="17" t="s">
        <v>262</v>
      </c>
      <c r="G224" s="17" t="s">
        <v>263</v>
      </c>
      <c r="H224" s="17" t="s">
        <v>264</v>
      </c>
      <c r="I224" s="17" t="s">
        <v>56</v>
      </c>
      <c r="J224" s="17">
        <v>46</v>
      </c>
      <c r="K224" s="17" t="s">
        <v>57</v>
      </c>
      <c r="L224" s="18">
        <v>66.150000000000006</v>
      </c>
      <c r="M224" s="18" t="s">
        <v>30</v>
      </c>
      <c r="N224" s="23">
        <v>44819</v>
      </c>
      <c r="O224" s="17">
        <v>5600963762</v>
      </c>
      <c r="P224" s="18" t="s">
        <v>41</v>
      </c>
      <c r="Q224" s="18" t="s">
        <v>48</v>
      </c>
      <c r="S224" s="18">
        <v>125386482313</v>
      </c>
      <c r="T224" s="18">
        <v>2564984507002</v>
      </c>
      <c r="U224" s="18" t="s">
        <v>198</v>
      </c>
      <c r="W224" s="18">
        <v>1</v>
      </c>
      <c r="X224" s="18">
        <v>60</v>
      </c>
      <c r="Y224" s="18">
        <v>10</v>
      </c>
      <c r="AB224" s="22">
        <v>0</v>
      </c>
      <c r="AC224" s="18">
        <v>-0.35</v>
      </c>
      <c r="AD224" s="18">
        <v>-3.5</v>
      </c>
      <c r="AH224" s="18">
        <v>70</v>
      </c>
      <c r="AI224" s="18" t="s">
        <v>30</v>
      </c>
      <c r="AM224" s="20">
        <v>66.150000000000006</v>
      </c>
      <c r="AN224" s="20">
        <v>10</v>
      </c>
      <c r="AO224" s="20"/>
      <c r="AP224" s="20"/>
      <c r="AQ224" s="20">
        <v>-0.35</v>
      </c>
      <c r="AR224" s="20">
        <v>-3.5</v>
      </c>
      <c r="AS224" s="41">
        <f t="shared" si="21"/>
        <v>70</v>
      </c>
    </row>
    <row r="225" spans="1:45" s="18" customFormat="1" ht="15" customHeight="1" outlineLevel="2" x14ac:dyDescent="0.25">
      <c r="A225" s="26">
        <f t="shared" si="19"/>
        <v>9</v>
      </c>
      <c r="B225" s="27">
        <v>44817</v>
      </c>
      <c r="C225" s="17" t="s">
        <v>45</v>
      </c>
      <c r="D225" s="17" t="s">
        <v>267</v>
      </c>
      <c r="E225" s="17" t="s">
        <v>268</v>
      </c>
      <c r="F225" s="17" t="s">
        <v>269</v>
      </c>
      <c r="G225" s="17" t="s">
        <v>270</v>
      </c>
      <c r="H225" s="17" t="s">
        <v>271</v>
      </c>
      <c r="I225" s="17" t="s">
        <v>272</v>
      </c>
      <c r="J225" s="17">
        <v>41053</v>
      </c>
      <c r="K225" s="17" t="s">
        <v>57</v>
      </c>
      <c r="L225" s="18">
        <v>66.150000000000006</v>
      </c>
      <c r="M225" s="18" t="s">
        <v>30</v>
      </c>
      <c r="N225" s="23">
        <v>44819</v>
      </c>
      <c r="O225" s="17">
        <v>5600963762</v>
      </c>
      <c r="P225" s="18" t="s">
        <v>41</v>
      </c>
      <c r="Q225" s="18" t="s">
        <v>48</v>
      </c>
      <c r="S225" s="18">
        <v>125399067402</v>
      </c>
      <c r="T225" s="18">
        <v>2564831335002</v>
      </c>
      <c r="U225" s="18" t="s">
        <v>49</v>
      </c>
      <c r="W225" s="18">
        <v>1</v>
      </c>
      <c r="X225" s="18">
        <v>60</v>
      </c>
      <c r="Y225" s="18">
        <v>10</v>
      </c>
      <c r="AB225" s="22">
        <v>0</v>
      </c>
      <c r="AC225" s="18">
        <v>-0.35</v>
      </c>
      <c r="AD225" s="18">
        <v>-3.5</v>
      </c>
      <c r="AH225" s="18">
        <v>70</v>
      </c>
      <c r="AI225" s="18" t="s">
        <v>30</v>
      </c>
      <c r="AM225" s="20">
        <v>66.150000000000006</v>
      </c>
      <c r="AN225" s="20">
        <v>10</v>
      </c>
      <c r="AO225" s="20"/>
      <c r="AP225" s="20"/>
      <c r="AQ225" s="20">
        <v>-0.35</v>
      </c>
      <c r="AR225" s="20">
        <v>-3.5</v>
      </c>
      <c r="AS225" s="41">
        <f t="shared" si="21"/>
        <v>70</v>
      </c>
    </row>
    <row r="226" spans="1:45" s="18" customFormat="1" ht="15" customHeight="1" outlineLevel="2" x14ac:dyDescent="0.25">
      <c r="A226" s="26">
        <f t="shared" si="19"/>
        <v>9</v>
      </c>
      <c r="B226" s="27">
        <v>44819</v>
      </c>
      <c r="C226" s="17" t="s">
        <v>40</v>
      </c>
      <c r="D226" s="17"/>
      <c r="E226" s="17"/>
      <c r="F226" s="17"/>
      <c r="G226" s="17"/>
      <c r="H226" s="17"/>
      <c r="I226" s="17"/>
      <c r="J226" s="17"/>
      <c r="K226" s="17"/>
      <c r="L226" s="18">
        <v>-70.42</v>
      </c>
      <c r="M226" s="18" t="s">
        <v>30</v>
      </c>
      <c r="N226" s="17"/>
      <c r="O226" s="17">
        <v>5600963762</v>
      </c>
      <c r="P226" s="18" t="s">
        <v>41</v>
      </c>
      <c r="AB226" s="22">
        <v>0</v>
      </c>
      <c r="AH226" s="18">
        <v>-70.42</v>
      </c>
      <c r="AI226" s="18" t="s">
        <v>30</v>
      </c>
      <c r="AK226" s="18" t="s">
        <v>259</v>
      </c>
      <c r="AL226" s="18" t="s">
        <v>43</v>
      </c>
      <c r="AM226" s="20"/>
      <c r="AN226" s="20"/>
      <c r="AO226" s="20">
        <v>-70.42</v>
      </c>
      <c r="AP226" s="20"/>
      <c r="AQ226" s="20"/>
      <c r="AR226" s="20"/>
      <c r="AS226" s="41">
        <f t="shared" si="21"/>
        <v>0</v>
      </c>
    </row>
    <row r="227" spans="1:45" s="18" customFormat="1" ht="15" customHeight="1" outlineLevel="2" x14ac:dyDescent="0.25">
      <c r="A227" s="26">
        <f t="shared" si="19"/>
        <v>9</v>
      </c>
      <c r="B227" s="27">
        <v>44826</v>
      </c>
      <c r="C227" s="17" t="s">
        <v>45</v>
      </c>
      <c r="D227" s="17" t="s">
        <v>254</v>
      </c>
      <c r="E227" s="17" t="s">
        <v>255</v>
      </c>
      <c r="F227" s="17" t="s">
        <v>256</v>
      </c>
      <c r="G227" s="17" t="s">
        <v>257</v>
      </c>
      <c r="H227" s="17" t="s">
        <v>258</v>
      </c>
      <c r="I227" s="17" t="s">
        <v>166</v>
      </c>
      <c r="J227" s="17">
        <v>75012</v>
      </c>
      <c r="K227" s="17" t="s">
        <v>57</v>
      </c>
      <c r="L227" s="18">
        <v>66.150000000000006</v>
      </c>
      <c r="M227" s="18" t="s">
        <v>30</v>
      </c>
      <c r="N227" s="23">
        <v>44828</v>
      </c>
      <c r="O227" s="17">
        <v>5610856562</v>
      </c>
      <c r="P227" s="18" t="s">
        <v>41</v>
      </c>
      <c r="Q227" s="18" t="s">
        <v>48</v>
      </c>
      <c r="S227" s="18">
        <v>125399067402</v>
      </c>
      <c r="T227" s="18">
        <v>2567491395002</v>
      </c>
      <c r="U227" s="18" t="s">
        <v>49</v>
      </c>
      <c r="W227" s="18">
        <v>1</v>
      </c>
      <c r="X227" s="18">
        <v>60</v>
      </c>
      <c r="Y227" s="18">
        <v>10</v>
      </c>
      <c r="AB227" s="22">
        <v>0</v>
      </c>
      <c r="AC227" s="18">
        <v>-0.35</v>
      </c>
      <c r="AD227" s="18">
        <v>-3.5</v>
      </c>
      <c r="AH227" s="18">
        <v>70</v>
      </c>
      <c r="AI227" s="18" t="s">
        <v>30</v>
      </c>
      <c r="AM227" s="20">
        <v>66.150000000000006</v>
      </c>
      <c r="AN227" s="20">
        <v>10</v>
      </c>
      <c r="AO227" s="20"/>
      <c r="AP227" s="20"/>
      <c r="AQ227" s="20">
        <v>-0.35</v>
      </c>
      <c r="AR227" s="20">
        <v>-3.5</v>
      </c>
      <c r="AS227" s="41">
        <f t="shared" si="21"/>
        <v>70</v>
      </c>
    </row>
    <row r="228" spans="1:45" s="18" customFormat="1" ht="15" customHeight="1" outlineLevel="2" x14ac:dyDescent="0.25">
      <c r="A228" s="26">
        <f t="shared" si="19"/>
        <v>9</v>
      </c>
      <c r="B228" s="27">
        <v>44828</v>
      </c>
      <c r="C228" s="17" t="s">
        <v>40</v>
      </c>
      <c r="D228" s="17"/>
      <c r="E228" s="17"/>
      <c r="F228" s="17"/>
      <c r="G228" s="17"/>
      <c r="H228" s="17"/>
      <c r="I228" s="17"/>
      <c r="J228" s="17"/>
      <c r="K228" s="17"/>
      <c r="L228" s="18">
        <v>-66.150000000000006</v>
      </c>
      <c r="M228" s="18" t="s">
        <v>30</v>
      </c>
      <c r="N228" s="17"/>
      <c r="O228" s="17">
        <v>5610856562</v>
      </c>
      <c r="P228" s="18" t="s">
        <v>41</v>
      </c>
      <c r="AB228" s="22">
        <v>0</v>
      </c>
      <c r="AH228" s="18">
        <v>-66.150000000000006</v>
      </c>
      <c r="AI228" s="18" t="s">
        <v>30</v>
      </c>
      <c r="AK228" s="18" t="s">
        <v>253</v>
      </c>
      <c r="AL228" s="18" t="s">
        <v>43</v>
      </c>
      <c r="AM228" s="20"/>
      <c r="AN228" s="20"/>
      <c r="AO228" s="20">
        <v>-66.150000000000006</v>
      </c>
      <c r="AP228" s="20"/>
      <c r="AQ228" s="20"/>
      <c r="AR228" s="20"/>
      <c r="AS228" s="41">
        <f t="shared" si="21"/>
        <v>0</v>
      </c>
    </row>
    <row r="229" spans="1:45" s="18" customFormat="1" ht="15" customHeight="1" outlineLevel="2" x14ac:dyDescent="0.25">
      <c r="A229" s="26">
        <f t="shared" si="19"/>
        <v>9</v>
      </c>
      <c r="B229" s="27">
        <v>44831</v>
      </c>
      <c r="C229" s="17" t="s">
        <v>45</v>
      </c>
      <c r="D229" s="17" t="s">
        <v>247</v>
      </c>
      <c r="E229" s="17" t="s">
        <v>248</v>
      </c>
      <c r="F229" s="17" t="s">
        <v>249</v>
      </c>
      <c r="G229" s="17" t="s">
        <v>250</v>
      </c>
      <c r="H229" s="17" t="s">
        <v>251</v>
      </c>
      <c r="I229" s="17" t="s">
        <v>252</v>
      </c>
      <c r="J229" s="17">
        <v>47854</v>
      </c>
      <c r="K229" s="17" t="s">
        <v>57</v>
      </c>
      <c r="L229" s="18">
        <v>66.150000000000006</v>
      </c>
      <c r="M229" s="18" t="s">
        <v>30</v>
      </c>
      <c r="N229" s="23">
        <v>44833</v>
      </c>
      <c r="O229" s="17">
        <v>5616640418</v>
      </c>
      <c r="P229" s="18" t="s">
        <v>41</v>
      </c>
      <c r="Q229" s="18" t="s">
        <v>48</v>
      </c>
      <c r="S229" s="18">
        <v>125399067402</v>
      </c>
      <c r="T229" s="18">
        <v>2569009178002</v>
      </c>
      <c r="U229" s="18" t="s">
        <v>49</v>
      </c>
      <c r="W229" s="18">
        <v>1</v>
      </c>
      <c r="X229" s="18">
        <v>60</v>
      </c>
      <c r="Y229" s="18">
        <v>10</v>
      </c>
      <c r="AB229" s="22">
        <v>0</v>
      </c>
      <c r="AC229" s="18">
        <v>-0.35</v>
      </c>
      <c r="AD229" s="18">
        <v>-3.5</v>
      </c>
      <c r="AH229" s="18">
        <v>70</v>
      </c>
      <c r="AI229" s="18" t="s">
        <v>30</v>
      </c>
      <c r="AM229" s="20">
        <v>66.150000000000006</v>
      </c>
      <c r="AN229" s="20">
        <v>10</v>
      </c>
      <c r="AO229" s="20"/>
      <c r="AP229" s="20"/>
      <c r="AQ229" s="20">
        <v>-0.35</v>
      </c>
      <c r="AR229" s="20">
        <v>-3.5</v>
      </c>
      <c r="AS229" s="41">
        <f t="shared" si="21"/>
        <v>70</v>
      </c>
    </row>
    <row r="230" spans="1:45" s="18" customFormat="1" ht="15" customHeight="1" outlineLevel="2" x14ac:dyDescent="0.25">
      <c r="A230" s="26">
        <f t="shared" si="19"/>
        <v>9</v>
      </c>
      <c r="B230" s="27">
        <v>44831</v>
      </c>
      <c r="C230" s="17" t="s">
        <v>45</v>
      </c>
      <c r="D230" s="17" t="s">
        <v>232</v>
      </c>
      <c r="E230" s="17" t="s">
        <v>233</v>
      </c>
      <c r="F230" s="17" t="s">
        <v>234</v>
      </c>
      <c r="G230" s="17" t="s">
        <v>235</v>
      </c>
      <c r="H230" s="17" t="s">
        <v>236</v>
      </c>
      <c r="I230" s="17"/>
      <c r="J230" s="17">
        <v>41468</v>
      </c>
      <c r="K230" s="17" t="s">
        <v>47</v>
      </c>
      <c r="L230" s="18">
        <v>70.900000000000006</v>
      </c>
      <c r="M230" s="18" t="s">
        <v>30</v>
      </c>
      <c r="N230" s="23">
        <v>44833</v>
      </c>
      <c r="O230" s="17">
        <v>5616640418</v>
      </c>
      <c r="P230" s="18" t="s">
        <v>41</v>
      </c>
      <c r="Q230" s="18" t="s">
        <v>48</v>
      </c>
      <c r="S230" s="18">
        <v>125399067402</v>
      </c>
      <c r="T230" s="18">
        <v>2568880487002</v>
      </c>
      <c r="U230" s="18" t="s">
        <v>49</v>
      </c>
      <c r="W230" s="18">
        <v>1</v>
      </c>
      <c r="X230" s="18">
        <v>60</v>
      </c>
      <c r="Y230" s="18">
        <v>15</v>
      </c>
      <c r="AB230" s="22">
        <v>0</v>
      </c>
      <c r="AC230" s="18">
        <v>-0.35</v>
      </c>
      <c r="AD230" s="18">
        <v>-3.75</v>
      </c>
      <c r="AG230" s="18">
        <v>0</v>
      </c>
      <c r="AH230" s="18">
        <v>75</v>
      </c>
      <c r="AI230" s="18" t="s">
        <v>30</v>
      </c>
      <c r="AM230" s="20">
        <v>70.900000000000006</v>
      </c>
      <c r="AN230" s="20">
        <v>15</v>
      </c>
      <c r="AO230" s="20"/>
      <c r="AP230" s="20"/>
      <c r="AQ230" s="20">
        <v>-0.35</v>
      </c>
      <c r="AR230" s="20">
        <v>-3.75</v>
      </c>
      <c r="AS230" s="41">
        <f t="shared" si="21"/>
        <v>75</v>
      </c>
    </row>
    <row r="231" spans="1:45" s="18" customFormat="1" ht="15" customHeight="1" outlineLevel="2" x14ac:dyDescent="0.25">
      <c r="A231" s="26">
        <f t="shared" si="19"/>
        <v>9</v>
      </c>
      <c r="B231" s="27">
        <v>44833</v>
      </c>
      <c r="C231" s="17" t="s">
        <v>40</v>
      </c>
      <c r="D231" s="17"/>
      <c r="E231" s="17"/>
      <c r="F231" s="17"/>
      <c r="G231" s="17"/>
      <c r="H231" s="17"/>
      <c r="I231" s="17"/>
      <c r="J231" s="17"/>
      <c r="K231" s="17"/>
      <c r="L231" s="18">
        <v>-137.05000000000001</v>
      </c>
      <c r="M231" s="18" t="s">
        <v>30</v>
      </c>
      <c r="N231" s="17"/>
      <c r="O231" s="17">
        <v>5616640418</v>
      </c>
      <c r="P231" s="18" t="s">
        <v>41</v>
      </c>
      <c r="AB231" s="22">
        <v>0</v>
      </c>
      <c r="AH231" s="18">
        <v>-137.05000000000001</v>
      </c>
      <c r="AI231" s="18" t="s">
        <v>30</v>
      </c>
      <c r="AK231" s="18" t="s">
        <v>246</v>
      </c>
      <c r="AL231" s="18" t="s">
        <v>43</v>
      </c>
      <c r="AM231" s="20"/>
      <c r="AN231" s="20"/>
      <c r="AO231" s="20">
        <v>-137.05000000000001</v>
      </c>
      <c r="AP231" s="20"/>
      <c r="AQ231" s="20"/>
      <c r="AR231" s="20"/>
      <c r="AS231" s="41">
        <f t="shared" si="21"/>
        <v>0</v>
      </c>
    </row>
    <row r="232" spans="1:45" ht="15" customHeight="1" outlineLevel="1" x14ac:dyDescent="0.25">
      <c r="A232" s="24" t="s">
        <v>1419</v>
      </c>
      <c r="B232" s="25"/>
      <c r="AB232" s="35"/>
      <c r="AM232" s="34">
        <f t="shared" ref="AM232:AS232" si="22">SUBTOTAL(9,AM213:AM231)</f>
        <v>268.65000000000003</v>
      </c>
      <c r="AN232" s="34">
        <f t="shared" si="22"/>
        <v>65</v>
      </c>
      <c r="AO232" s="34">
        <f t="shared" si="22"/>
        <v>-268.65000000000003</v>
      </c>
      <c r="AP232" s="34">
        <f t="shared" si="22"/>
        <v>0</v>
      </c>
      <c r="AQ232" s="34">
        <f t="shared" si="22"/>
        <v>-2.1</v>
      </c>
      <c r="AR232" s="34">
        <f t="shared" si="22"/>
        <v>-14.25</v>
      </c>
      <c r="AS232" s="42">
        <f t="shared" si="22"/>
        <v>285</v>
      </c>
    </row>
    <row r="233" spans="1:45" s="18" customFormat="1" ht="15" customHeight="1" outlineLevel="2" x14ac:dyDescent="0.25">
      <c r="A233" s="26">
        <f t="shared" si="19"/>
        <v>10</v>
      </c>
      <c r="B233" s="27">
        <v>44841</v>
      </c>
      <c r="C233" s="17" t="s">
        <v>191</v>
      </c>
      <c r="D233" s="17" t="s">
        <v>232</v>
      </c>
      <c r="E233" s="17" t="s">
        <v>233</v>
      </c>
      <c r="F233" s="17" t="s">
        <v>234</v>
      </c>
      <c r="G233" s="17" t="s">
        <v>235</v>
      </c>
      <c r="H233" s="17" t="s">
        <v>236</v>
      </c>
      <c r="I233" s="17"/>
      <c r="J233" s="17">
        <v>41468</v>
      </c>
      <c r="K233" s="17" t="s">
        <v>47</v>
      </c>
      <c r="L233" s="18">
        <v>-75</v>
      </c>
      <c r="M233" s="18" t="s">
        <v>30</v>
      </c>
      <c r="N233" s="23">
        <v>44849</v>
      </c>
      <c r="O233" s="17">
        <v>5634349538</v>
      </c>
      <c r="P233" s="18" t="s">
        <v>41</v>
      </c>
      <c r="Q233" s="18" t="s">
        <v>48</v>
      </c>
      <c r="S233" s="18">
        <v>125399067402</v>
      </c>
      <c r="T233" s="18">
        <v>2568880487002</v>
      </c>
      <c r="U233" s="18" t="s">
        <v>49</v>
      </c>
      <c r="W233" s="18">
        <v>1</v>
      </c>
      <c r="X233" s="18">
        <v>75</v>
      </c>
      <c r="AB233" s="22">
        <v>0</v>
      </c>
      <c r="AH233" s="18">
        <v>-75</v>
      </c>
      <c r="AI233" s="18" t="s">
        <v>30</v>
      </c>
      <c r="AK233" s="18" t="s">
        <v>237</v>
      </c>
      <c r="AL233" s="18" t="s">
        <v>223</v>
      </c>
      <c r="AM233" s="20"/>
      <c r="AN233" s="20"/>
      <c r="AO233" s="20">
        <f>AH233</f>
        <v>-75</v>
      </c>
      <c r="AP233" s="20"/>
      <c r="AQ233" s="20"/>
      <c r="AR233" s="20"/>
      <c r="AS233" s="41">
        <f t="shared" ref="AS233:AS242" si="23">AM233-AQ233-AR233</f>
        <v>0</v>
      </c>
    </row>
    <row r="234" spans="1:45" s="18" customFormat="1" ht="15" customHeight="1" outlineLevel="2" x14ac:dyDescent="0.25">
      <c r="A234" s="26">
        <f t="shared" si="19"/>
        <v>10</v>
      </c>
      <c r="B234" s="27">
        <v>44843</v>
      </c>
      <c r="C234" s="17" t="s">
        <v>45</v>
      </c>
      <c r="D234" s="17" t="s">
        <v>239</v>
      </c>
      <c r="E234" s="17" t="s">
        <v>240</v>
      </c>
      <c r="F234" s="17" t="s">
        <v>241</v>
      </c>
      <c r="G234" s="17" t="s">
        <v>242</v>
      </c>
      <c r="H234" s="17" t="s">
        <v>243</v>
      </c>
      <c r="I234" s="17" t="s">
        <v>244</v>
      </c>
      <c r="J234" s="17"/>
      <c r="K234" s="17" t="s">
        <v>245</v>
      </c>
      <c r="L234" s="18">
        <v>70.900000000000006</v>
      </c>
      <c r="M234" s="18" t="s">
        <v>30</v>
      </c>
      <c r="N234" s="23">
        <v>44849</v>
      </c>
      <c r="O234" s="17">
        <v>5634349538</v>
      </c>
      <c r="P234" s="18" t="s">
        <v>41</v>
      </c>
      <c r="Q234" s="18" t="s">
        <v>48</v>
      </c>
      <c r="S234" s="18">
        <v>125399067402</v>
      </c>
      <c r="T234" s="18">
        <v>2572514579002</v>
      </c>
      <c r="U234" s="18" t="s">
        <v>49</v>
      </c>
      <c r="W234" s="18">
        <v>1</v>
      </c>
      <c r="X234" s="18">
        <v>60</v>
      </c>
      <c r="Y234" s="18">
        <v>15</v>
      </c>
      <c r="AB234" s="22">
        <v>0</v>
      </c>
      <c r="AC234" s="18">
        <v>-0.35</v>
      </c>
      <c r="AD234" s="18">
        <v>-3.75</v>
      </c>
      <c r="AG234" s="18">
        <v>0</v>
      </c>
      <c r="AH234" s="18">
        <v>75</v>
      </c>
      <c r="AI234" s="18" t="s">
        <v>30</v>
      </c>
      <c r="AM234" s="20">
        <v>70.900000000000006</v>
      </c>
      <c r="AN234" s="20">
        <v>15</v>
      </c>
      <c r="AO234" s="20"/>
      <c r="AP234" s="20"/>
      <c r="AQ234" s="20">
        <v>-0.35</v>
      </c>
      <c r="AR234" s="20">
        <v>-3.75</v>
      </c>
      <c r="AS234" s="41">
        <f t="shared" si="23"/>
        <v>75</v>
      </c>
    </row>
    <row r="235" spans="1:45" s="18" customFormat="1" ht="15" customHeight="1" outlineLevel="2" x14ac:dyDescent="0.25">
      <c r="A235" s="26">
        <f t="shared" si="19"/>
        <v>10</v>
      </c>
      <c r="B235" s="27">
        <v>44847</v>
      </c>
      <c r="C235" s="17" t="s">
        <v>45</v>
      </c>
      <c r="D235" s="17" t="s">
        <v>192</v>
      </c>
      <c r="E235" s="17" t="s">
        <v>193</v>
      </c>
      <c r="F235" s="17" t="s">
        <v>194</v>
      </c>
      <c r="G235" s="17" t="s">
        <v>195</v>
      </c>
      <c r="H235" s="17" t="s">
        <v>196</v>
      </c>
      <c r="I235" s="17" t="s">
        <v>197</v>
      </c>
      <c r="J235" s="17">
        <v>40055</v>
      </c>
      <c r="K235" s="17" t="s">
        <v>57</v>
      </c>
      <c r="L235" s="18">
        <v>56.65</v>
      </c>
      <c r="M235" s="18" t="s">
        <v>30</v>
      </c>
      <c r="N235" s="23">
        <v>44849</v>
      </c>
      <c r="O235" s="17">
        <v>5634349538</v>
      </c>
      <c r="P235" s="18" t="s">
        <v>41</v>
      </c>
      <c r="Q235" s="18" t="s">
        <v>48</v>
      </c>
      <c r="S235" s="18">
        <v>125002979396</v>
      </c>
      <c r="T235" s="18">
        <v>2573880827002</v>
      </c>
      <c r="U235" s="18" t="s">
        <v>198</v>
      </c>
      <c r="W235" s="18">
        <v>1</v>
      </c>
      <c r="X235" s="18">
        <v>50</v>
      </c>
      <c r="Y235" s="18">
        <v>10</v>
      </c>
      <c r="AB235" s="22">
        <v>0</v>
      </c>
      <c r="AC235" s="18">
        <v>-0.35</v>
      </c>
      <c r="AD235" s="18">
        <v>-3</v>
      </c>
      <c r="AH235" s="18">
        <v>60</v>
      </c>
      <c r="AI235" s="18" t="s">
        <v>30</v>
      </c>
      <c r="AM235" s="20">
        <v>56.65</v>
      </c>
      <c r="AN235" s="20">
        <v>10</v>
      </c>
      <c r="AO235" s="20"/>
      <c r="AP235" s="20"/>
      <c r="AQ235" s="20">
        <v>-0.35</v>
      </c>
      <c r="AR235" s="20">
        <v>-3</v>
      </c>
      <c r="AS235" s="41">
        <f t="shared" si="23"/>
        <v>60</v>
      </c>
    </row>
    <row r="236" spans="1:45" s="18" customFormat="1" ht="15" customHeight="1" outlineLevel="2" x14ac:dyDescent="0.25">
      <c r="A236" s="26">
        <f t="shared" si="19"/>
        <v>10</v>
      </c>
      <c r="B236" s="27">
        <v>44848</v>
      </c>
      <c r="C236" s="17" t="s">
        <v>191</v>
      </c>
      <c r="D236" s="17" t="s">
        <v>232</v>
      </c>
      <c r="E236" s="17" t="s">
        <v>233</v>
      </c>
      <c r="F236" s="17" t="s">
        <v>234</v>
      </c>
      <c r="G236" s="17" t="s">
        <v>235</v>
      </c>
      <c r="H236" s="17" t="s">
        <v>236</v>
      </c>
      <c r="I236" s="17"/>
      <c r="J236" s="17">
        <v>41468</v>
      </c>
      <c r="K236" s="17" t="s">
        <v>47</v>
      </c>
      <c r="L236" s="18">
        <v>75</v>
      </c>
      <c r="M236" s="18" t="s">
        <v>30</v>
      </c>
      <c r="N236" s="23">
        <v>44849</v>
      </c>
      <c r="O236" s="17">
        <v>5634349538</v>
      </c>
      <c r="P236" s="18" t="s">
        <v>41</v>
      </c>
      <c r="Q236" s="18" t="s">
        <v>48</v>
      </c>
      <c r="S236" s="18">
        <v>125399067402</v>
      </c>
      <c r="T236" s="18">
        <v>2568880487002</v>
      </c>
      <c r="U236" s="18" t="s">
        <v>49</v>
      </c>
      <c r="W236" s="18">
        <v>1</v>
      </c>
      <c r="X236" s="18">
        <v>75</v>
      </c>
      <c r="AB236" s="22">
        <v>0</v>
      </c>
      <c r="AH236" s="18">
        <v>75</v>
      </c>
      <c r="AI236" s="18" t="s">
        <v>30</v>
      </c>
      <c r="AK236" s="18" t="s">
        <v>237</v>
      </c>
      <c r="AL236" s="18" t="s">
        <v>200</v>
      </c>
      <c r="AM236" s="20"/>
      <c r="AN236" s="20"/>
      <c r="AO236" s="20">
        <f>AH236</f>
        <v>75</v>
      </c>
      <c r="AP236" s="20"/>
      <c r="AQ236" s="20"/>
      <c r="AR236" s="20"/>
      <c r="AS236" s="41">
        <f t="shared" si="23"/>
        <v>0</v>
      </c>
    </row>
    <row r="237" spans="1:45" s="18" customFormat="1" ht="15" customHeight="1" outlineLevel="2" x14ac:dyDescent="0.25">
      <c r="A237" s="26">
        <f t="shared" si="19"/>
        <v>10</v>
      </c>
      <c r="B237" s="27">
        <v>44848</v>
      </c>
      <c r="C237" s="17" t="s">
        <v>238</v>
      </c>
      <c r="D237" s="17" t="s">
        <v>232</v>
      </c>
      <c r="E237" s="17" t="s">
        <v>233</v>
      </c>
      <c r="F237" s="17" t="s">
        <v>234</v>
      </c>
      <c r="G237" s="17" t="s">
        <v>235</v>
      </c>
      <c r="H237" s="17" t="s">
        <v>236</v>
      </c>
      <c r="I237" s="17"/>
      <c r="J237" s="17">
        <v>41468</v>
      </c>
      <c r="K237" s="17" t="s">
        <v>47</v>
      </c>
      <c r="L237" s="18">
        <v>-71.25</v>
      </c>
      <c r="M237" s="18" t="s">
        <v>30</v>
      </c>
      <c r="N237" s="23">
        <v>44849</v>
      </c>
      <c r="O237" s="17">
        <v>5634349538</v>
      </c>
      <c r="P237" s="18" t="s">
        <v>41</v>
      </c>
      <c r="Q237" s="18" t="s">
        <v>48</v>
      </c>
      <c r="U237" s="18" t="s">
        <v>49</v>
      </c>
      <c r="AB237" s="22">
        <v>0</v>
      </c>
      <c r="AD237" s="18">
        <v>3.75</v>
      </c>
      <c r="AH237" s="18">
        <v>-75</v>
      </c>
      <c r="AI237" s="18" t="s">
        <v>30</v>
      </c>
      <c r="AK237" s="18" t="s">
        <v>237</v>
      </c>
      <c r="AL237" s="18" t="s">
        <v>915</v>
      </c>
      <c r="AM237" s="20"/>
      <c r="AN237" s="20"/>
      <c r="AO237" s="20"/>
      <c r="AP237" s="20"/>
      <c r="AQ237" s="20"/>
      <c r="AR237" s="20">
        <v>3.75</v>
      </c>
      <c r="AS237" s="41">
        <f t="shared" si="23"/>
        <v>-3.75</v>
      </c>
    </row>
    <row r="238" spans="1:45" s="18" customFormat="1" ht="15" customHeight="1" outlineLevel="2" x14ac:dyDescent="0.25">
      <c r="A238" s="26">
        <f t="shared" si="19"/>
        <v>10</v>
      </c>
      <c r="B238" s="27">
        <v>44849</v>
      </c>
      <c r="C238" s="17" t="s">
        <v>40</v>
      </c>
      <c r="D238" s="17"/>
      <c r="E238" s="17"/>
      <c r="F238" s="17"/>
      <c r="G238" s="17"/>
      <c r="H238" s="17"/>
      <c r="I238" s="17"/>
      <c r="J238" s="17"/>
      <c r="K238" s="17"/>
      <c r="L238" s="18">
        <v>-56.3</v>
      </c>
      <c r="M238" s="18" t="s">
        <v>30</v>
      </c>
      <c r="N238" s="17"/>
      <c r="O238" s="17">
        <v>5634349538</v>
      </c>
      <c r="P238" s="18" t="s">
        <v>41</v>
      </c>
      <c r="AB238" s="22">
        <v>0</v>
      </c>
      <c r="AH238" s="18">
        <v>-56.3</v>
      </c>
      <c r="AI238" s="18" t="s">
        <v>30</v>
      </c>
      <c r="AK238" s="18" t="s">
        <v>231</v>
      </c>
      <c r="AL238" s="18" t="s">
        <v>43</v>
      </c>
      <c r="AM238" s="20"/>
      <c r="AN238" s="20"/>
      <c r="AO238" s="20">
        <v>-56.3</v>
      </c>
      <c r="AP238" s="20"/>
      <c r="AQ238" s="20"/>
      <c r="AR238" s="20"/>
      <c r="AS238" s="41">
        <f t="shared" si="23"/>
        <v>0</v>
      </c>
    </row>
    <row r="239" spans="1:45" s="18" customFormat="1" ht="15" customHeight="1" outlineLevel="2" x14ac:dyDescent="0.25">
      <c r="A239" s="26">
        <f t="shared" si="19"/>
        <v>10</v>
      </c>
      <c r="B239" s="27">
        <v>44851</v>
      </c>
      <c r="C239" s="17" t="s">
        <v>33</v>
      </c>
      <c r="D239" s="17" t="s">
        <v>225</v>
      </c>
      <c r="E239" s="17" t="s">
        <v>226</v>
      </c>
      <c r="F239" s="17" t="s">
        <v>227</v>
      </c>
      <c r="G239" s="17" t="s">
        <v>228</v>
      </c>
      <c r="H239" s="17"/>
      <c r="I239" s="17"/>
      <c r="J239" s="17"/>
      <c r="K239" s="17"/>
      <c r="L239" s="18">
        <v>-5.31</v>
      </c>
      <c r="M239" s="18" t="s">
        <v>30</v>
      </c>
      <c r="N239" s="23">
        <v>44853</v>
      </c>
      <c r="O239" s="17">
        <v>5639390210</v>
      </c>
      <c r="P239" s="18" t="s">
        <v>41</v>
      </c>
      <c r="Q239" s="18" t="s">
        <v>48</v>
      </c>
      <c r="S239" s="18">
        <v>125399067402</v>
      </c>
      <c r="AB239" s="22">
        <v>0</v>
      </c>
      <c r="AH239" s="18">
        <v>-5.31</v>
      </c>
      <c r="AI239" s="18" t="s">
        <v>30</v>
      </c>
      <c r="AK239" s="18" t="s">
        <v>229</v>
      </c>
      <c r="AL239" s="18" t="s">
        <v>39</v>
      </c>
      <c r="AM239" s="20"/>
      <c r="AN239" s="20"/>
      <c r="AO239" s="20"/>
      <c r="AP239" s="20">
        <v>-5.31</v>
      </c>
      <c r="AQ239" s="20"/>
      <c r="AR239" s="20"/>
      <c r="AS239" s="41">
        <f t="shared" si="23"/>
        <v>0</v>
      </c>
    </row>
    <row r="240" spans="1:45" s="18" customFormat="1" ht="15" customHeight="1" outlineLevel="2" x14ac:dyDescent="0.25">
      <c r="A240" s="26">
        <f t="shared" si="19"/>
        <v>10</v>
      </c>
      <c r="B240" s="27">
        <v>44851</v>
      </c>
      <c r="C240" s="17" t="s">
        <v>45</v>
      </c>
      <c r="D240" s="17" t="s">
        <v>225</v>
      </c>
      <c r="E240" s="17" t="s">
        <v>226</v>
      </c>
      <c r="F240" s="17" t="s">
        <v>227</v>
      </c>
      <c r="G240" s="17" t="s">
        <v>228</v>
      </c>
      <c r="H240" s="17" t="s">
        <v>230</v>
      </c>
      <c r="I240" s="17"/>
      <c r="J240" s="17">
        <v>25884</v>
      </c>
      <c r="K240" s="17" t="s">
        <v>47</v>
      </c>
      <c r="L240" s="18">
        <v>70.900000000000006</v>
      </c>
      <c r="M240" s="18" t="s">
        <v>30</v>
      </c>
      <c r="N240" s="23">
        <v>44853</v>
      </c>
      <c r="O240" s="17">
        <v>5639390210</v>
      </c>
      <c r="P240" s="18" t="s">
        <v>41</v>
      </c>
      <c r="Q240" s="18" t="s">
        <v>48</v>
      </c>
      <c r="S240" s="18">
        <v>125399067402</v>
      </c>
      <c r="T240" s="18">
        <v>2575035372002</v>
      </c>
      <c r="U240" s="18" t="s">
        <v>49</v>
      </c>
      <c r="W240" s="18">
        <v>1</v>
      </c>
      <c r="X240" s="18">
        <v>60</v>
      </c>
      <c r="Y240" s="18">
        <v>15</v>
      </c>
      <c r="AB240" s="22">
        <v>0</v>
      </c>
      <c r="AC240" s="18">
        <v>-0.35</v>
      </c>
      <c r="AD240" s="18">
        <v>-3.75</v>
      </c>
      <c r="AG240" s="18">
        <v>0</v>
      </c>
      <c r="AH240" s="18">
        <v>75</v>
      </c>
      <c r="AI240" s="18" t="s">
        <v>30</v>
      </c>
      <c r="AM240" s="20">
        <v>70.900000000000006</v>
      </c>
      <c r="AN240" s="20">
        <v>15</v>
      </c>
      <c r="AO240" s="20"/>
      <c r="AP240" s="20"/>
      <c r="AQ240" s="20">
        <v>-0.35</v>
      </c>
      <c r="AR240" s="20">
        <v>-3.75</v>
      </c>
      <c r="AS240" s="41">
        <f t="shared" si="23"/>
        <v>75</v>
      </c>
    </row>
    <row r="241" spans="1:45" s="18" customFormat="1" ht="15" customHeight="1" outlineLevel="2" x14ac:dyDescent="0.25">
      <c r="A241" s="26">
        <f t="shared" si="19"/>
        <v>10</v>
      </c>
      <c r="B241" s="27">
        <v>44853</v>
      </c>
      <c r="C241" s="17" t="s">
        <v>40</v>
      </c>
      <c r="D241" s="17"/>
      <c r="E241" s="17"/>
      <c r="F241" s="17"/>
      <c r="G241" s="17"/>
      <c r="H241" s="17"/>
      <c r="I241" s="17"/>
      <c r="J241" s="17"/>
      <c r="K241" s="17"/>
      <c r="L241" s="18">
        <v>-65.59</v>
      </c>
      <c r="M241" s="18" t="s">
        <v>30</v>
      </c>
      <c r="N241" s="17"/>
      <c r="O241" s="17">
        <v>5639390210</v>
      </c>
      <c r="P241" s="18" t="s">
        <v>41</v>
      </c>
      <c r="AB241" s="22">
        <v>0</v>
      </c>
      <c r="AH241" s="18">
        <v>-65.59</v>
      </c>
      <c r="AI241" s="18" t="s">
        <v>30</v>
      </c>
      <c r="AK241" s="18" t="s">
        <v>224</v>
      </c>
      <c r="AL241" s="18" t="s">
        <v>43</v>
      </c>
      <c r="AM241" s="20"/>
      <c r="AN241" s="20"/>
      <c r="AO241" s="20">
        <v>-65.59</v>
      </c>
      <c r="AP241" s="20"/>
      <c r="AQ241" s="20"/>
      <c r="AR241" s="20"/>
      <c r="AS241" s="41">
        <f t="shared" si="23"/>
        <v>0</v>
      </c>
    </row>
    <row r="242" spans="1:45" s="18" customFormat="1" ht="15" customHeight="1" outlineLevel="2" x14ac:dyDescent="0.25">
      <c r="A242" s="26">
        <f t="shared" si="19"/>
        <v>10</v>
      </c>
      <c r="B242" s="27">
        <v>44854</v>
      </c>
      <c r="C242" s="17" t="s">
        <v>191</v>
      </c>
      <c r="D242" s="17" t="s">
        <v>192</v>
      </c>
      <c r="E242" s="17" t="s">
        <v>193</v>
      </c>
      <c r="F242" s="17" t="s">
        <v>194</v>
      </c>
      <c r="G242" s="17" t="s">
        <v>195</v>
      </c>
      <c r="H242" s="17" t="s">
        <v>196</v>
      </c>
      <c r="I242" s="17" t="s">
        <v>197</v>
      </c>
      <c r="J242" s="17">
        <v>40055</v>
      </c>
      <c r="K242" s="17" t="s">
        <v>57</v>
      </c>
      <c r="L242" s="18">
        <v>-60</v>
      </c>
      <c r="M242" s="18" t="s">
        <v>30</v>
      </c>
      <c r="N242" s="23">
        <v>44871</v>
      </c>
      <c r="O242" s="17">
        <v>5659574210</v>
      </c>
      <c r="P242" s="18" t="s">
        <v>41</v>
      </c>
      <c r="Q242" s="18" t="s">
        <v>48</v>
      </c>
      <c r="S242" s="18">
        <v>125002979396</v>
      </c>
      <c r="T242" s="18">
        <v>2573880827002</v>
      </c>
      <c r="U242" s="18" t="s">
        <v>198</v>
      </c>
      <c r="W242" s="18">
        <v>1</v>
      </c>
      <c r="X242" s="18">
        <v>60</v>
      </c>
      <c r="AB242" s="22">
        <v>0</v>
      </c>
      <c r="AH242" s="18">
        <v>-60</v>
      </c>
      <c r="AI242" s="18" t="s">
        <v>30</v>
      </c>
      <c r="AK242" s="18" t="s">
        <v>199</v>
      </c>
      <c r="AL242" s="18" t="s">
        <v>223</v>
      </c>
      <c r="AM242" s="20"/>
      <c r="AN242" s="20"/>
      <c r="AO242" s="20">
        <f>AH242</f>
        <v>-60</v>
      </c>
      <c r="AP242" s="20"/>
      <c r="AQ242" s="20"/>
      <c r="AR242" s="20"/>
      <c r="AS242" s="41">
        <f t="shared" si="23"/>
        <v>0</v>
      </c>
    </row>
    <row r="243" spans="1:45" ht="15" customHeight="1" outlineLevel="1" x14ac:dyDescent="0.25">
      <c r="A243" s="24" t="s">
        <v>1420</v>
      </c>
      <c r="B243" s="25"/>
      <c r="N243" s="25"/>
      <c r="AB243" s="35"/>
      <c r="AM243" s="34">
        <f t="shared" ref="AM243:AS243" si="24">SUBTOTAL(9,AM233:AM242)</f>
        <v>198.45000000000002</v>
      </c>
      <c r="AN243" s="34">
        <f t="shared" si="24"/>
        <v>40</v>
      </c>
      <c r="AO243" s="34">
        <f t="shared" si="24"/>
        <v>-181.89</v>
      </c>
      <c r="AP243" s="34">
        <f t="shared" si="24"/>
        <v>-5.31</v>
      </c>
      <c r="AQ243" s="34">
        <f t="shared" si="24"/>
        <v>-1.0499999999999998</v>
      </c>
      <c r="AR243" s="34">
        <f t="shared" si="24"/>
        <v>-6.75</v>
      </c>
      <c r="AS243" s="42">
        <f t="shared" si="24"/>
        <v>206.25</v>
      </c>
    </row>
    <row r="244" spans="1:45" s="18" customFormat="1" ht="15" customHeight="1" outlineLevel="2" x14ac:dyDescent="0.25">
      <c r="A244" s="26">
        <f t="shared" si="19"/>
        <v>11</v>
      </c>
      <c r="B244" s="27">
        <v>44869</v>
      </c>
      <c r="C244" s="17" t="s">
        <v>33</v>
      </c>
      <c r="D244" s="17" t="s">
        <v>216</v>
      </c>
      <c r="E244" s="17" t="s">
        <v>217</v>
      </c>
      <c r="F244" s="17" t="s">
        <v>218</v>
      </c>
      <c r="G244" s="17" t="s">
        <v>219</v>
      </c>
      <c r="H244" s="17"/>
      <c r="I244" s="17"/>
      <c r="J244" s="17"/>
      <c r="K244" s="17"/>
      <c r="L244" s="18">
        <v>-4.95</v>
      </c>
      <c r="M244" s="18" t="s">
        <v>30</v>
      </c>
      <c r="N244" s="23">
        <v>44871</v>
      </c>
      <c r="O244" s="17">
        <v>5659574210</v>
      </c>
      <c r="P244" s="18" t="s">
        <v>41</v>
      </c>
      <c r="Q244" s="18" t="s">
        <v>48</v>
      </c>
      <c r="S244" s="18">
        <v>125399067402</v>
      </c>
      <c r="AB244" s="22">
        <v>0</v>
      </c>
      <c r="AH244" s="18">
        <v>-4.95</v>
      </c>
      <c r="AI244" s="18" t="s">
        <v>30</v>
      </c>
      <c r="AK244" s="18" t="s">
        <v>220</v>
      </c>
      <c r="AL244" s="18" t="s">
        <v>39</v>
      </c>
      <c r="AM244" s="20"/>
      <c r="AN244" s="20"/>
      <c r="AO244" s="20"/>
      <c r="AP244" s="20">
        <v>-4.95</v>
      </c>
      <c r="AQ244" s="20"/>
      <c r="AR244" s="20"/>
      <c r="AS244" s="41">
        <f t="shared" ref="AS244:AS265" si="25">AM244-AQ244-AR244</f>
        <v>0</v>
      </c>
    </row>
    <row r="245" spans="1:45" s="18" customFormat="1" ht="15" customHeight="1" outlineLevel="2" x14ac:dyDescent="0.25">
      <c r="A245" s="26">
        <f t="shared" si="19"/>
        <v>11</v>
      </c>
      <c r="B245" s="27">
        <v>44869</v>
      </c>
      <c r="C245" s="17" t="s">
        <v>45</v>
      </c>
      <c r="D245" s="17" t="s">
        <v>216</v>
      </c>
      <c r="E245" s="17" t="s">
        <v>217</v>
      </c>
      <c r="F245" s="17" t="s">
        <v>218</v>
      </c>
      <c r="G245" s="17" t="s">
        <v>219</v>
      </c>
      <c r="H245" s="17" t="s">
        <v>221</v>
      </c>
      <c r="I245" s="17" t="s">
        <v>222</v>
      </c>
      <c r="J245" s="17">
        <v>23900</v>
      </c>
      <c r="K245" s="17" t="s">
        <v>57</v>
      </c>
      <c r="L245" s="18">
        <v>66.150000000000006</v>
      </c>
      <c r="M245" s="18" t="s">
        <v>30</v>
      </c>
      <c r="N245" s="23">
        <v>44871</v>
      </c>
      <c r="O245" s="17">
        <v>5659574210</v>
      </c>
      <c r="P245" s="18" t="s">
        <v>41</v>
      </c>
      <c r="Q245" s="18" t="s">
        <v>48</v>
      </c>
      <c r="S245" s="18">
        <v>125399067402</v>
      </c>
      <c r="T245" s="18">
        <v>2580288438002</v>
      </c>
      <c r="U245" s="18" t="s">
        <v>49</v>
      </c>
      <c r="W245" s="18">
        <v>1</v>
      </c>
      <c r="X245" s="18">
        <v>60</v>
      </c>
      <c r="Y245" s="18">
        <v>10</v>
      </c>
      <c r="AB245" s="22">
        <v>0</v>
      </c>
      <c r="AC245" s="18">
        <v>-0.35</v>
      </c>
      <c r="AD245" s="18">
        <v>-3.5</v>
      </c>
      <c r="AH245" s="18">
        <v>70</v>
      </c>
      <c r="AI245" s="18" t="s">
        <v>30</v>
      </c>
      <c r="AM245" s="20">
        <v>66.150000000000006</v>
      </c>
      <c r="AN245" s="20">
        <v>10</v>
      </c>
      <c r="AO245" s="20"/>
      <c r="AP245" s="20"/>
      <c r="AQ245" s="20">
        <v>-0.35</v>
      </c>
      <c r="AR245" s="20">
        <v>-3.5</v>
      </c>
      <c r="AS245" s="41">
        <f t="shared" si="25"/>
        <v>70</v>
      </c>
    </row>
    <row r="246" spans="1:45" s="18" customFormat="1" ht="15" customHeight="1" outlineLevel="2" x14ac:dyDescent="0.25">
      <c r="A246" s="26">
        <f t="shared" si="19"/>
        <v>11</v>
      </c>
      <c r="B246" s="27">
        <v>44871</v>
      </c>
      <c r="C246" s="17" t="s">
        <v>40</v>
      </c>
      <c r="D246" s="17"/>
      <c r="E246" s="17"/>
      <c r="F246" s="17"/>
      <c r="G246" s="17"/>
      <c r="H246" s="17"/>
      <c r="I246" s="17"/>
      <c r="J246" s="17"/>
      <c r="K246" s="17"/>
      <c r="L246" s="18">
        <v>-1.2</v>
      </c>
      <c r="M246" s="18" t="s">
        <v>30</v>
      </c>
      <c r="N246" s="17"/>
      <c r="O246" s="17">
        <v>5659574210</v>
      </c>
      <c r="P246" s="18" t="s">
        <v>41</v>
      </c>
      <c r="AB246" s="22">
        <v>0</v>
      </c>
      <c r="AH246" s="18">
        <v>-1.2</v>
      </c>
      <c r="AI246" s="18" t="s">
        <v>30</v>
      </c>
      <c r="AK246" s="18" t="s">
        <v>215</v>
      </c>
      <c r="AL246" s="18" t="s">
        <v>43</v>
      </c>
      <c r="AM246" s="20"/>
      <c r="AN246" s="20"/>
      <c r="AO246" s="20">
        <v>-1.2</v>
      </c>
      <c r="AP246" s="20"/>
      <c r="AQ246" s="20"/>
      <c r="AR246" s="20"/>
      <c r="AS246" s="41">
        <f t="shared" si="25"/>
        <v>0</v>
      </c>
    </row>
    <row r="247" spans="1:45" s="18" customFormat="1" ht="15" customHeight="1" outlineLevel="2" x14ac:dyDescent="0.25">
      <c r="A247" s="26">
        <f t="shared" si="19"/>
        <v>11</v>
      </c>
      <c r="B247" s="27">
        <v>44875</v>
      </c>
      <c r="C247" s="17" t="s">
        <v>33</v>
      </c>
      <c r="D247" s="17" t="s">
        <v>208</v>
      </c>
      <c r="E247" s="17" t="s">
        <v>209</v>
      </c>
      <c r="F247" s="17" t="s">
        <v>210</v>
      </c>
      <c r="G247" s="17" t="s">
        <v>211</v>
      </c>
      <c r="H247" s="17"/>
      <c r="I247" s="17"/>
      <c r="J247" s="17"/>
      <c r="K247" s="17"/>
      <c r="L247" s="18">
        <v>-4.95</v>
      </c>
      <c r="M247" s="18" t="s">
        <v>30</v>
      </c>
      <c r="N247" s="23">
        <v>44877</v>
      </c>
      <c r="O247" s="17">
        <v>5666726234</v>
      </c>
      <c r="P247" s="18" t="s">
        <v>41</v>
      </c>
      <c r="Q247" s="18" t="s">
        <v>48</v>
      </c>
      <c r="S247" s="18">
        <v>125399067402</v>
      </c>
      <c r="AB247" s="22">
        <v>0</v>
      </c>
      <c r="AH247" s="18">
        <v>-4.95</v>
      </c>
      <c r="AI247" s="18" t="s">
        <v>30</v>
      </c>
      <c r="AK247" s="18" t="s">
        <v>212</v>
      </c>
      <c r="AL247" s="18" t="s">
        <v>39</v>
      </c>
      <c r="AM247" s="20"/>
      <c r="AN247" s="20"/>
      <c r="AO247" s="20"/>
      <c r="AP247" s="20">
        <v>-4.95</v>
      </c>
      <c r="AQ247" s="20"/>
      <c r="AR247" s="20"/>
      <c r="AS247" s="41">
        <f t="shared" si="25"/>
        <v>0</v>
      </c>
    </row>
    <row r="248" spans="1:45" s="18" customFormat="1" ht="15" customHeight="1" outlineLevel="2" x14ac:dyDescent="0.25">
      <c r="A248" s="26">
        <f t="shared" si="19"/>
        <v>11</v>
      </c>
      <c r="B248" s="27">
        <v>44875</v>
      </c>
      <c r="C248" s="17" t="s">
        <v>45</v>
      </c>
      <c r="D248" s="17" t="s">
        <v>208</v>
      </c>
      <c r="E248" s="17" t="s">
        <v>209</v>
      </c>
      <c r="F248" s="17" t="s">
        <v>210</v>
      </c>
      <c r="G248" s="17" t="s">
        <v>211</v>
      </c>
      <c r="H248" s="17" t="s">
        <v>213</v>
      </c>
      <c r="I248" s="17" t="s">
        <v>214</v>
      </c>
      <c r="J248" s="17">
        <v>91015</v>
      </c>
      <c r="K248" s="17" t="s">
        <v>57</v>
      </c>
      <c r="L248" s="18">
        <v>66.150000000000006</v>
      </c>
      <c r="M248" s="18" t="s">
        <v>30</v>
      </c>
      <c r="N248" s="23">
        <v>44877</v>
      </c>
      <c r="O248" s="17">
        <v>5666726234</v>
      </c>
      <c r="P248" s="18" t="s">
        <v>41</v>
      </c>
      <c r="Q248" s="18" t="s">
        <v>48</v>
      </c>
      <c r="S248" s="18">
        <v>125399067402</v>
      </c>
      <c r="T248" s="18">
        <v>2582088175002</v>
      </c>
      <c r="U248" s="18" t="s">
        <v>49</v>
      </c>
      <c r="W248" s="18">
        <v>1</v>
      </c>
      <c r="X248" s="18">
        <v>60</v>
      </c>
      <c r="Y248" s="18">
        <v>10</v>
      </c>
      <c r="AB248" s="22">
        <v>0</v>
      </c>
      <c r="AC248" s="18">
        <v>-0.35</v>
      </c>
      <c r="AD248" s="18">
        <v>-3.5</v>
      </c>
      <c r="AH248" s="18">
        <v>70</v>
      </c>
      <c r="AI248" s="18" t="s">
        <v>30</v>
      </c>
      <c r="AM248" s="20">
        <v>66.150000000000006</v>
      </c>
      <c r="AN248" s="20">
        <v>10</v>
      </c>
      <c r="AO248" s="20"/>
      <c r="AP248" s="20"/>
      <c r="AQ248" s="20">
        <v>-0.35</v>
      </c>
      <c r="AR248" s="20">
        <v>-3.5</v>
      </c>
      <c r="AS248" s="41">
        <f t="shared" si="25"/>
        <v>70</v>
      </c>
    </row>
    <row r="249" spans="1:45" s="18" customFormat="1" ht="15" customHeight="1" outlineLevel="2" x14ac:dyDescent="0.25">
      <c r="A249" s="26">
        <f t="shared" si="19"/>
        <v>11</v>
      </c>
      <c r="B249" s="27">
        <v>44876</v>
      </c>
      <c r="C249" s="17" t="s">
        <v>45</v>
      </c>
      <c r="D249" s="17" t="s">
        <v>203</v>
      </c>
      <c r="E249" s="17" t="s">
        <v>204</v>
      </c>
      <c r="F249" s="17" t="s">
        <v>205</v>
      </c>
      <c r="G249" s="17" t="s">
        <v>206</v>
      </c>
      <c r="H249" s="17" t="s">
        <v>207</v>
      </c>
      <c r="I249" s="17" t="s">
        <v>115</v>
      </c>
      <c r="J249" s="17">
        <v>80076</v>
      </c>
      <c r="K249" s="17" t="s">
        <v>57</v>
      </c>
      <c r="L249" s="18">
        <v>66.150000000000006</v>
      </c>
      <c r="M249" s="18" t="s">
        <v>30</v>
      </c>
      <c r="N249" s="23">
        <v>44878</v>
      </c>
      <c r="O249" s="17">
        <v>5667744458</v>
      </c>
      <c r="P249" s="18" t="s">
        <v>41</v>
      </c>
      <c r="Q249" s="18" t="s">
        <v>48</v>
      </c>
      <c r="S249" s="18">
        <v>125399067402</v>
      </c>
      <c r="T249" s="18">
        <v>2582637163002</v>
      </c>
      <c r="U249" s="18" t="s">
        <v>49</v>
      </c>
      <c r="W249" s="18">
        <v>1</v>
      </c>
      <c r="X249" s="18">
        <v>60</v>
      </c>
      <c r="Y249" s="18">
        <v>10</v>
      </c>
      <c r="AB249" s="22">
        <v>0</v>
      </c>
      <c r="AC249" s="18">
        <v>-0.35</v>
      </c>
      <c r="AD249" s="18">
        <v>-3.5</v>
      </c>
      <c r="AH249" s="18">
        <v>70</v>
      </c>
      <c r="AI249" s="18" t="s">
        <v>30</v>
      </c>
      <c r="AM249" s="20">
        <v>66.150000000000006</v>
      </c>
      <c r="AN249" s="20">
        <v>10</v>
      </c>
      <c r="AO249" s="20"/>
      <c r="AP249" s="20"/>
      <c r="AQ249" s="20">
        <v>-0.35</v>
      </c>
      <c r="AR249" s="20">
        <v>-3.5</v>
      </c>
      <c r="AS249" s="41">
        <f t="shared" si="25"/>
        <v>70</v>
      </c>
    </row>
    <row r="250" spans="1:45" s="18" customFormat="1" ht="15" customHeight="1" outlineLevel="2" x14ac:dyDescent="0.25">
      <c r="A250" s="26">
        <f t="shared" si="19"/>
        <v>11</v>
      </c>
      <c r="B250" s="27">
        <v>44877</v>
      </c>
      <c r="C250" s="17" t="s">
        <v>40</v>
      </c>
      <c r="D250" s="17"/>
      <c r="E250" s="17"/>
      <c r="F250" s="17"/>
      <c r="G250" s="17"/>
      <c r="H250" s="17"/>
      <c r="I250" s="17"/>
      <c r="J250" s="17"/>
      <c r="K250" s="17"/>
      <c r="L250" s="18">
        <v>-61.2</v>
      </c>
      <c r="M250" s="18" t="s">
        <v>30</v>
      </c>
      <c r="N250" s="17"/>
      <c r="O250" s="17">
        <v>5666726234</v>
      </c>
      <c r="P250" s="18" t="s">
        <v>41</v>
      </c>
      <c r="AB250" s="22">
        <v>0</v>
      </c>
      <c r="AH250" s="18">
        <v>-61.2</v>
      </c>
      <c r="AI250" s="18" t="s">
        <v>30</v>
      </c>
      <c r="AK250" s="18" t="s">
        <v>202</v>
      </c>
      <c r="AL250" s="18" t="s">
        <v>43</v>
      </c>
      <c r="AM250" s="20"/>
      <c r="AN250" s="20"/>
      <c r="AO250" s="20">
        <v>-61.2</v>
      </c>
      <c r="AP250" s="20"/>
      <c r="AQ250" s="20"/>
      <c r="AR250" s="20"/>
      <c r="AS250" s="41">
        <f t="shared" si="25"/>
        <v>0</v>
      </c>
    </row>
    <row r="251" spans="1:45" s="18" customFormat="1" ht="15" customHeight="1" outlineLevel="2" x14ac:dyDescent="0.25">
      <c r="A251" s="26">
        <f t="shared" si="19"/>
        <v>11</v>
      </c>
      <c r="B251" s="27">
        <v>44878</v>
      </c>
      <c r="C251" s="17" t="s">
        <v>40</v>
      </c>
      <c r="D251" s="17"/>
      <c r="E251" s="17"/>
      <c r="F251" s="17"/>
      <c r="G251" s="17"/>
      <c r="H251" s="17"/>
      <c r="I251" s="17"/>
      <c r="J251" s="17"/>
      <c r="K251" s="17"/>
      <c r="L251" s="18">
        <v>-66.150000000000006</v>
      </c>
      <c r="M251" s="18" t="s">
        <v>30</v>
      </c>
      <c r="N251" s="17"/>
      <c r="O251" s="17">
        <v>5667744458</v>
      </c>
      <c r="P251" s="18" t="s">
        <v>41</v>
      </c>
      <c r="AB251" s="22">
        <v>0</v>
      </c>
      <c r="AH251" s="18">
        <v>-66.150000000000006</v>
      </c>
      <c r="AI251" s="18" t="s">
        <v>30</v>
      </c>
      <c r="AK251" s="18" t="s">
        <v>201</v>
      </c>
      <c r="AL251" s="18" t="s">
        <v>43</v>
      </c>
      <c r="AM251" s="20"/>
      <c r="AN251" s="20"/>
      <c r="AO251" s="20">
        <v>-66.150000000000006</v>
      </c>
      <c r="AP251" s="20"/>
      <c r="AQ251" s="20"/>
      <c r="AR251" s="20"/>
      <c r="AS251" s="41">
        <f t="shared" si="25"/>
        <v>0</v>
      </c>
    </row>
    <row r="252" spans="1:45" s="18" customFormat="1" ht="15" customHeight="1" outlineLevel="2" x14ac:dyDescent="0.25">
      <c r="A252" s="26">
        <f t="shared" si="19"/>
        <v>11</v>
      </c>
      <c r="B252" s="27">
        <v>44881</v>
      </c>
      <c r="C252" s="17" t="s">
        <v>191</v>
      </c>
      <c r="D252" s="17" t="s">
        <v>192</v>
      </c>
      <c r="E252" s="17" t="s">
        <v>193</v>
      </c>
      <c r="F252" s="17" t="s">
        <v>194</v>
      </c>
      <c r="G252" s="17" t="s">
        <v>195</v>
      </c>
      <c r="H252" s="17" t="s">
        <v>196</v>
      </c>
      <c r="I252" s="17" t="s">
        <v>197</v>
      </c>
      <c r="J252" s="17">
        <v>40055</v>
      </c>
      <c r="K252" s="17" t="s">
        <v>57</v>
      </c>
      <c r="L252" s="18">
        <v>60</v>
      </c>
      <c r="M252" s="18" t="s">
        <v>30</v>
      </c>
      <c r="N252" s="23">
        <v>44882</v>
      </c>
      <c r="O252" s="17">
        <v>5673016274</v>
      </c>
      <c r="P252" s="18" t="s">
        <v>41</v>
      </c>
      <c r="Q252" s="18" t="s">
        <v>48</v>
      </c>
      <c r="S252" s="18">
        <v>125002979396</v>
      </c>
      <c r="T252" s="18">
        <v>2573880827002</v>
      </c>
      <c r="U252" s="18" t="s">
        <v>198</v>
      </c>
      <c r="W252" s="18">
        <v>1</v>
      </c>
      <c r="X252" s="18">
        <v>60</v>
      </c>
      <c r="AB252" s="22">
        <v>0</v>
      </c>
      <c r="AH252" s="18">
        <v>60</v>
      </c>
      <c r="AI252" s="18" t="s">
        <v>30</v>
      </c>
      <c r="AK252" s="18" t="s">
        <v>199</v>
      </c>
      <c r="AL252" s="18" t="s">
        <v>200</v>
      </c>
      <c r="AM252" s="20"/>
      <c r="AN252" s="20"/>
      <c r="AO252" s="20">
        <f>AH252</f>
        <v>60</v>
      </c>
      <c r="AP252" s="20"/>
      <c r="AQ252" s="20"/>
      <c r="AR252" s="20"/>
      <c r="AS252" s="41">
        <f t="shared" si="25"/>
        <v>0</v>
      </c>
    </row>
    <row r="253" spans="1:45" s="18" customFormat="1" ht="15" customHeight="1" outlineLevel="2" x14ac:dyDescent="0.25">
      <c r="A253" s="26">
        <f t="shared" si="19"/>
        <v>11</v>
      </c>
      <c r="B253" s="27">
        <v>44882</v>
      </c>
      <c r="C253" s="17" t="s">
        <v>40</v>
      </c>
      <c r="D253" s="17"/>
      <c r="E253" s="17"/>
      <c r="F253" s="17"/>
      <c r="G253" s="17"/>
      <c r="H253" s="17"/>
      <c r="I253" s="17"/>
      <c r="J253" s="17"/>
      <c r="K253" s="17"/>
      <c r="L253" s="18">
        <v>-60</v>
      </c>
      <c r="M253" s="18" t="s">
        <v>30</v>
      </c>
      <c r="N253" s="17"/>
      <c r="O253" s="17">
        <v>5673016274</v>
      </c>
      <c r="P253" s="18" t="s">
        <v>41</v>
      </c>
      <c r="AB253" s="22">
        <v>0</v>
      </c>
      <c r="AH253" s="18">
        <v>-60</v>
      </c>
      <c r="AI253" s="18" t="s">
        <v>30</v>
      </c>
      <c r="AK253" s="18" t="s">
        <v>190</v>
      </c>
      <c r="AL253" s="18" t="s">
        <v>43</v>
      </c>
      <c r="AM253" s="20"/>
      <c r="AN253" s="20"/>
      <c r="AO253" s="20">
        <v>-60</v>
      </c>
      <c r="AP253" s="20"/>
      <c r="AQ253" s="20"/>
      <c r="AR253" s="20"/>
      <c r="AS253" s="41">
        <f t="shared" si="25"/>
        <v>0</v>
      </c>
    </row>
    <row r="254" spans="1:45" s="18" customFormat="1" ht="15" customHeight="1" outlineLevel="2" x14ac:dyDescent="0.25">
      <c r="A254" s="26">
        <f t="shared" si="19"/>
        <v>11</v>
      </c>
      <c r="B254" s="27">
        <v>44883</v>
      </c>
      <c r="C254" s="17" t="s">
        <v>33</v>
      </c>
      <c r="D254" s="17" t="s">
        <v>175</v>
      </c>
      <c r="E254" s="17" t="s">
        <v>176</v>
      </c>
      <c r="F254" s="17" t="s">
        <v>177</v>
      </c>
      <c r="G254" s="17" t="s">
        <v>178</v>
      </c>
      <c r="H254" s="17"/>
      <c r="I254" s="17"/>
      <c r="J254" s="17"/>
      <c r="K254" s="17"/>
      <c r="L254" s="18">
        <v>-5.31</v>
      </c>
      <c r="M254" s="18" t="s">
        <v>30</v>
      </c>
      <c r="N254" s="23">
        <v>44885</v>
      </c>
      <c r="O254" s="17">
        <v>5676194138</v>
      </c>
      <c r="P254" s="18" t="s">
        <v>41</v>
      </c>
      <c r="Q254" s="18" t="s">
        <v>48</v>
      </c>
      <c r="S254" s="18">
        <v>125399067402</v>
      </c>
      <c r="AB254" s="22">
        <v>0</v>
      </c>
      <c r="AH254" s="18">
        <v>-5.31</v>
      </c>
      <c r="AI254" s="18" t="s">
        <v>30</v>
      </c>
      <c r="AK254" s="18" t="s">
        <v>179</v>
      </c>
      <c r="AL254" s="18" t="s">
        <v>39</v>
      </c>
      <c r="AM254" s="20"/>
      <c r="AN254" s="20"/>
      <c r="AO254" s="20"/>
      <c r="AP254" s="20">
        <v>-5.31</v>
      </c>
      <c r="AQ254" s="20"/>
      <c r="AR254" s="20"/>
      <c r="AS254" s="41">
        <f t="shared" si="25"/>
        <v>0</v>
      </c>
    </row>
    <row r="255" spans="1:45" s="18" customFormat="1" ht="15" customHeight="1" outlineLevel="2" x14ac:dyDescent="0.25">
      <c r="A255" s="26">
        <f t="shared" si="19"/>
        <v>11</v>
      </c>
      <c r="B255" s="27">
        <v>44883</v>
      </c>
      <c r="C255" s="17" t="s">
        <v>33</v>
      </c>
      <c r="D255" s="17" t="s">
        <v>180</v>
      </c>
      <c r="E255" s="17" t="s">
        <v>181</v>
      </c>
      <c r="F255" s="17" t="s">
        <v>182</v>
      </c>
      <c r="G255" s="17" t="s">
        <v>183</v>
      </c>
      <c r="H255" s="17"/>
      <c r="I255" s="17"/>
      <c r="J255" s="17"/>
      <c r="K255" s="17"/>
      <c r="L255" s="18">
        <v>-4.95</v>
      </c>
      <c r="M255" s="18" t="s">
        <v>30</v>
      </c>
      <c r="N255" s="23">
        <v>44885</v>
      </c>
      <c r="O255" s="17">
        <v>5676194138</v>
      </c>
      <c r="P255" s="18" t="s">
        <v>41</v>
      </c>
      <c r="Q255" s="18" t="s">
        <v>48</v>
      </c>
      <c r="S255" s="18">
        <v>125399067402</v>
      </c>
      <c r="AB255" s="22">
        <v>0</v>
      </c>
      <c r="AH255" s="18">
        <v>-4.95</v>
      </c>
      <c r="AI255" s="18" t="s">
        <v>30</v>
      </c>
      <c r="AK255" s="18" t="s">
        <v>184</v>
      </c>
      <c r="AL255" s="18" t="s">
        <v>39</v>
      </c>
      <c r="AM255" s="20"/>
      <c r="AN255" s="20"/>
      <c r="AO255" s="20"/>
      <c r="AP255" s="20">
        <v>-4.95</v>
      </c>
      <c r="AQ255" s="20"/>
      <c r="AR255" s="20"/>
      <c r="AS255" s="41">
        <f t="shared" si="25"/>
        <v>0</v>
      </c>
    </row>
    <row r="256" spans="1:45" s="18" customFormat="1" ht="15" customHeight="1" outlineLevel="2" x14ac:dyDescent="0.25">
      <c r="A256" s="26">
        <f t="shared" si="19"/>
        <v>11</v>
      </c>
      <c r="B256" s="27">
        <v>44883</v>
      </c>
      <c r="C256" s="17" t="s">
        <v>45</v>
      </c>
      <c r="D256" s="17" t="s">
        <v>175</v>
      </c>
      <c r="E256" s="17" t="s">
        <v>176</v>
      </c>
      <c r="F256" s="17" t="s">
        <v>177</v>
      </c>
      <c r="G256" s="17" t="s">
        <v>178</v>
      </c>
      <c r="H256" s="17" t="s">
        <v>185</v>
      </c>
      <c r="I256" s="17" t="s">
        <v>186</v>
      </c>
      <c r="J256" s="17">
        <v>44160</v>
      </c>
      <c r="K256" s="17" t="s">
        <v>187</v>
      </c>
      <c r="L256" s="18">
        <v>70.900000000000006</v>
      </c>
      <c r="M256" s="18" t="s">
        <v>30</v>
      </c>
      <c r="N256" s="23">
        <v>44885</v>
      </c>
      <c r="O256" s="17">
        <v>5676194138</v>
      </c>
      <c r="P256" s="18" t="s">
        <v>41</v>
      </c>
      <c r="Q256" s="18" t="s">
        <v>48</v>
      </c>
      <c r="S256" s="18">
        <v>125399067402</v>
      </c>
      <c r="T256" s="18">
        <v>2584826751002</v>
      </c>
      <c r="U256" s="18" t="s">
        <v>49</v>
      </c>
      <c r="W256" s="18">
        <v>1</v>
      </c>
      <c r="X256" s="18">
        <v>60</v>
      </c>
      <c r="Y256" s="18">
        <v>15</v>
      </c>
      <c r="AB256" s="22">
        <v>0</v>
      </c>
      <c r="AC256" s="18">
        <v>-0.35</v>
      </c>
      <c r="AD256" s="18">
        <v>-3.75</v>
      </c>
      <c r="AG256" s="18">
        <v>0</v>
      </c>
      <c r="AH256" s="18">
        <v>75</v>
      </c>
      <c r="AI256" s="18" t="s">
        <v>30</v>
      </c>
      <c r="AM256" s="20">
        <v>70.900000000000006</v>
      </c>
      <c r="AN256" s="20">
        <v>15</v>
      </c>
      <c r="AO256" s="20"/>
      <c r="AP256" s="20"/>
      <c r="AQ256" s="20">
        <v>-0.35</v>
      </c>
      <c r="AR256" s="20">
        <v>-3.75</v>
      </c>
      <c r="AS256" s="41">
        <f t="shared" si="25"/>
        <v>75</v>
      </c>
    </row>
    <row r="257" spans="1:45" s="18" customFormat="1" ht="15" customHeight="1" outlineLevel="2" x14ac:dyDescent="0.25">
      <c r="A257" s="26">
        <f t="shared" si="19"/>
        <v>11</v>
      </c>
      <c r="B257" s="27">
        <v>44883</v>
      </c>
      <c r="C257" s="17" t="s">
        <v>45</v>
      </c>
      <c r="D257" s="17" t="s">
        <v>180</v>
      </c>
      <c r="E257" s="17" t="s">
        <v>181</v>
      </c>
      <c r="F257" s="17" t="s">
        <v>182</v>
      </c>
      <c r="G257" s="17" t="s">
        <v>183</v>
      </c>
      <c r="H257" s="17" t="s">
        <v>188</v>
      </c>
      <c r="I257" s="17" t="s">
        <v>189</v>
      </c>
      <c r="J257" s="17">
        <v>10024</v>
      </c>
      <c r="K257" s="17" t="s">
        <v>57</v>
      </c>
      <c r="L257" s="18">
        <v>66.150000000000006</v>
      </c>
      <c r="M257" s="18" t="s">
        <v>30</v>
      </c>
      <c r="N257" s="23">
        <v>44885</v>
      </c>
      <c r="O257" s="17">
        <v>5676194138</v>
      </c>
      <c r="P257" s="18" t="s">
        <v>41</v>
      </c>
      <c r="Q257" s="18" t="s">
        <v>48</v>
      </c>
      <c r="S257" s="18">
        <v>125399067402</v>
      </c>
      <c r="T257" s="18">
        <v>2584826934002</v>
      </c>
      <c r="U257" s="18" t="s">
        <v>49</v>
      </c>
      <c r="W257" s="18">
        <v>1</v>
      </c>
      <c r="X257" s="18">
        <v>60</v>
      </c>
      <c r="Y257" s="18">
        <v>10</v>
      </c>
      <c r="AB257" s="22">
        <v>0</v>
      </c>
      <c r="AC257" s="18">
        <v>-0.35</v>
      </c>
      <c r="AD257" s="18">
        <v>-3.5</v>
      </c>
      <c r="AH257" s="18">
        <v>70</v>
      </c>
      <c r="AI257" s="18" t="s">
        <v>30</v>
      </c>
      <c r="AM257" s="20">
        <v>66.150000000000006</v>
      </c>
      <c r="AN257" s="20">
        <v>10</v>
      </c>
      <c r="AO257" s="20"/>
      <c r="AP257" s="20"/>
      <c r="AQ257" s="20">
        <v>-0.35</v>
      </c>
      <c r="AR257" s="20">
        <v>-3.5</v>
      </c>
      <c r="AS257" s="41">
        <f t="shared" si="25"/>
        <v>70</v>
      </c>
    </row>
    <row r="258" spans="1:45" s="18" customFormat="1" ht="15" customHeight="1" outlineLevel="2" x14ac:dyDescent="0.25">
      <c r="A258" s="26">
        <f t="shared" si="19"/>
        <v>11</v>
      </c>
      <c r="B258" s="27">
        <v>44885</v>
      </c>
      <c r="C258" s="17" t="s">
        <v>40</v>
      </c>
      <c r="D258" s="17"/>
      <c r="E258" s="17"/>
      <c r="F258" s="17"/>
      <c r="G258" s="17"/>
      <c r="H258" s="17"/>
      <c r="I258" s="17"/>
      <c r="J258" s="17"/>
      <c r="K258" s="17"/>
      <c r="L258" s="18">
        <v>-126.79</v>
      </c>
      <c r="M258" s="18" t="s">
        <v>30</v>
      </c>
      <c r="N258" s="17"/>
      <c r="O258" s="17">
        <v>5676194138</v>
      </c>
      <c r="P258" s="18" t="s">
        <v>41</v>
      </c>
      <c r="AB258" s="22">
        <v>0</v>
      </c>
      <c r="AH258" s="18">
        <v>-126.79</v>
      </c>
      <c r="AI258" s="18" t="s">
        <v>30</v>
      </c>
      <c r="AK258" s="18" t="s">
        <v>174</v>
      </c>
      <c r="AL258" s="18" t="s">
        <v>43</v>
      </c>
      <c r="AM258" s="20"/>
      <c r="AN258" s="20"/>
      <c r="AO258" s="20">
        <v>-126.79</v>
      </c>
      <c r="AP258" s="20"/>
      <c r="AQ258" s="20"/>
      <c r="AR258" s="20"/>
      <c r="AS258" s="41">
        <f t="shared" si="25"/>
        <v>0</v>
      </c>
    </row>
    <row r="259" spans="1:45" s="18" customFormat="1" ht="15" customHeight="1" outlineLevel="2" x14ac:dyDescent="0.25">
      <c r="A259" s="26">
        <f t="shared" ref="A259:A302" si="26">MONTH(B259)</f>
        <v>11</v>
      </c>
      <c r="B259" s="27">
        <v>44893</v>
      </c>
      <c r="C259" s="17" t="s">
        <v>33</v>
      </c>
      <c r="D259" s="17" t="s">
        <v>159</v>
      </c>
      <c r="E259" s="17" t="s">
        <v>160</v>
      </c>
      <c r="F259" s="17" t="s">
        <v>161</v>
      </c>
      <c r="G259" s="17" t="s">
        <v>162</v>
      </c>
      <c r="H259" s="17"/>
      <c r="I259" s="17"/>
      <c r="J259" s="17"/>
      <c r="K259" s="17"/>
      <c r="L259" s="18">
        <v>-10.25</v>
      </c>
      <c r="M259" s="18" t="s">
        <v>30</v>
      </c>
      <c r="N259" s="23">
        <v>44895</v>
      </c>
      <c r="O259" s="17">
        <v>5687811626</v>
      </c>
      <c r="P259" s="18" t="s">
        <v>41</v>
      </c>
      <c r="Q259" s="18" t="s">
        <v>48</v>
      </c>
      <c r="S259" s="18">
        <v>125399067402</v>
      </c>
      <c r="AB259" s="22">
        <v>0</v>
      </c>
      <c r="AH259" s="18">
        <v>-10.25</v>
      </c>
      <c r="AI259" s="18" t="s">
        <v>30</v>
      </c>
      <c r="AK259" s="18" t="s">
        <v>163</v>
      </c>
      <c r="AL259" s="18" t="s">
        <v>39</v>
      </c>
      <c r="AM259" s="20"/>
      <c r="AN259" s="20"/>
      <c r="AO259" s="20"/>
      <c r="AP259" s="20">
        <v>-10.25</v>
      </c>
      <c r="AQ259" s="20"/>
      <c r="AR259" s="20"/>
      <c r="AS259" s="41">
        <f t="shared" si="25"/>
        <v>0</v>
      </c>
    </row>
    <row r="260" spans="1:45" s="18" customFormat="1" ht="15" customHeight="1" outlineLevel="2" x14ac:dyDescent="0.25">
      <c r="A260" s="26">
        <f t="shared" si="26"/>
        <v>11</v>
      </c>
      <c r="B260" s="27">
        <v>44893</v>
      </c>
      <c r="C260" s="17" t="s">
        <v>33</v>
      </c>
      <c r="D260" s="17" t="s">
        <v>167</v>
      </c>
      <c r="E260" s="17" t="s">
        <v>168</v>
      </c>
      <c r="F260" s="17" t="s">
        <v>169</v>
      </c>
      <c r="G260" s="17" t="s">
        <v>170</v>
      </c>
      <c r="H260" s="17"/>
      <c r="I260" s="17"/>
      <c r="J260" s="17"/>
      <c r="K260" s="17"/>
      <c r="L260" s="18">
        <v>-9.61</v>
      </c>
      <c r="M260" s="18" t="s">
        <v>30</v>
      </c>
      <c r="N260" s="23">
        <v>44895</v>
      </c>
      <c r="O260" s="17">
        <v>5687811626</v>
      </c>
      <c r="P260" s="18" t="s">
        <v>41</v>
      </c>
      <c r="Q260" s="18" t="s">
        <v>48</v>
      </c>
      <c r="S260" s="18">
        <v>125399067402</v>
      </c>
      <c r="AB260" s="22">
        <v>0</v>
      </c>
      <c r="AH260" s="18">
        <v>-9.61</v>
      </c>
      <c r="AI260" s="18" t="s">
        <v>30</v>
      </c>
      <c r="AK260" s="18" t="s">
        <v>171</v>
      </c>
      <c r="AL260" s="18" t="s">
        <v>39</v>
      </c>
      <c r="AM260" s="20"/>
      <c r="AN260" s="20"/>
      <c r="AO260" s="20"/>
      <c r="AP260" s="20">
        <v>-9.61</v>
      </c>
      <c r="AQ260" s="20"/>
      <c r="AR260" s="20"/>
      <c r="AS260" s="41">
        <f t="shared" si="25"/>
        <v>0</v>
      </c>
    </row>
    <row r="261" spans="1:45" s="18" customFormat="1" ht="15" customHeight="1" outlineLevel="2" x14ac:dyDescent="0.25">
      <c r="A261" s="26">
        <f t="shared" si="26"/>
        <v>11</v>
      </c>
      <c r="B261" s="27">
        <v>44893</v>
      </c>
      <c r="C261" s="17" t="s">
        <v>45</v>
      </c>
      <c r="D261" s="17" t="s">
        <v>159</v>
      </c>
      <c r="E261" s="17" t="s">
        <v>160</v>
      </c>
      <c r="F261" s="17" t="s">
        <v>161</v>
      </c>
      <c r="G261" s="17" t="s">
        <v>162</v>
      </c>
      <c r="H261" s="17" t="s">
        <v>164</v>
      </c>
      <c r="I261" s="17"/>
      <c r="J261" s="17" t="s">
        <v>165</v>
      </c>
      <c r="K261" s="17" t="s">
        <v>166</v>
      </c>
      <c r="L261" s="18">
        <v>75.650000000000006</v>
      </c>
      <c r="M261" s="18" t="s">
        <v>30</v>
      </c>
      <c r="N261" s="23">
        <v>44895</v>
      </c>
      <c r="O261" s="17">
        <v>5687811626</v>
      </c>
      <c r="P261" s="18" t="s">
        <v>41</v>
      </c>
      <c r="Q261" s="18" t="s">
        <v>48</v>
      </c>
      <c r="S261" s="18">
        <v>125399067402</v>
      </c>
      <c r="T261" s="18">
        <v>2588073740002</v>
      </c>
      <c r="U261" s="18" t="s">
        <v>49</v>
      </c>
      <c r="W261" s="18">
        <v>1</v>
      </c>
      <c r="X261" s="18">
        <v>65</v>
      </c>
      <c r="Y261" s="18">
        <v>15</v>
      </c>
      <c r="AB261" s="22">
        <v>0</v>
      </c>
      <c r="AC261" s="18">
        <v>-0.35</v>
      </c>
      <c r="AD261" s="18">
        <v>-4</v>
      </c>
      <c r="AG261" s="18">
        <v>0</v>
      </c>
      <c r="AH261" s="18">
        <v>80</v>
      </c>
      <c r="AI261" s="18" t="s">
        <v>30</v>
      </c>
      <c r="AM261" s="20">
        <v>75.650000000000006</v>
      </c>
      <c r="AN261" s="20">
        <v>15</v>
      </c>
      <c r="AO261" s="20"/>
      <c r="AP261" s="20"/>
      <c r="AQ261" s="20">
        <v>-0.35</v>
      </c>
      <c r="AR261" s="20">
        <v>-4</v>
      </c>
      <c r="AS261" s="41">
        <f t="shared" si="25"/>
        <v>80</v>
      </c>
    </row>
    <row r="262" spans="1:45" s="18" customFormat="1" ht="15" customHeight="1" outlineLevel="2" x14ac:dyDescent="0.25">
      <c r="A262" s="26">
        <f t="shared" si="26"/>
        <v>11</v>
      </c>
      <c r="B262" s="27">
        <v>44893</v>
      </c>
      <c r="C262" s="17" t="s">
        <v>45</v>
      </c>
      <c r="D262" s="17" t="s">
        <v>167</v>
      </c>
      <c r="E262" s="17" t="s">
        <v>168</v>
      </c>
      <c r="F262" s="17" t="s">
        <v>169</v>
      </c>
      <c r="G262" s="17" t="s">
        <v>170</v>
      </c>
      <c r="H262" s="17" t="s">
        <v>172</v>
      </c>
      <c r="I262" s="17" t="s">
        <v>173</v>
      </c>
      <c r="J262" s="17">
        <v>42023</v>
      </c>
      <c r="K262" s="17" t="s">
        <v>57</v>
      </c>
      <c r="L262" s="18">
        <v>70.900000000000006</v>
      </c>
      <c r="M262" s="18" t="s">
        <v>30</v>
      </c>
      <c r="N262" s="23">
        <v>44895</v>
      </c>
      <c r="O262" s="17">
        <v>5687811626</v>
      </c>
      <c r="P262" s="18" t="s">
        <v>41</v>
      </c>
      <c r="Q262" s="18" t="s">
        <v>48</v>
      </c>
      <c r="S262" s="18">
        <v>125399067402</v>
      </c>
      <c r="T262" s="18">
        <v>2587956500002</v>
      </c>
      <c r="U262" s="18" t="s">
        <v>49</v>
      </c>
      <c r="W262" s="18">
        <v>1</v>
      </c>
      <c r="X262" s="18">
        <v>65</v>
      </c>
      <c r="Y262" s="18">
        <v>10</v>
      </c>
      <c r="AB262" s="22">
        <v>0</v>
      </c>
      <c r="AC262" s="18">
        <v>-0.35</v>
      </c>
      <c r="AD262" s="18">
        <v>-3.75</v>
      </c>
      <c r="AH262" s="18">
        <v>75</v>
      </c>
      <c r="AI262" s="18" t="s">
        <v>30</v>
      </c>
      <c r="AM262" s="20">
        <v>70.900000000000006</v>
      </c>
      <c r="AN262" s="20">
        <v>10</v>
      </c>
      <c r="AO262" s="20"/>
      <c r="AP262" s="20"/>
      <c r="AQ262" s="20">
        <v>-0.35</v>
      </c>
      <c r="AR262" s="20">
        <v>-3.75</v>
      </c>
      <c r="AS262" s="41">
        <f t="shared" si="25"/>
        <v>75</v>
      </c>
    </row>
    <row r="263" spans="1:45" s="18" customFormat="1" ht="15" customHeight="1" outlineLevel="2" x14ac:dyDescent="0.25">
      <c r="A263" s="26">
        <f t="shared" si="26"/>
        <v>11</v>
      </c>
      <c r="B263" s="27">
        <v>44894</v>
      </c>
      <c r="C263" s="17" t="s">
        <v>33</v>
      </c>
      <c r="D263" s="17" t="s">
        <v>152</v>
      </c>
      <c r="E263" s="17" t="s">
        <v>153</v>
      </c>
      <c r="F263" s="17" t="s">
        <v>154</v>
      </c>
      <c r="G263" s="17" t="s">
        <v>155</v>
      </c>
      <c r="H263" s="17"/>
      <c r="I263" s="17"/>
      <c r="J263" s="17"/>
      <c r="K263" s="17"/>
      <c r="L263" s="18">
        <v>-10.25</v>
      </c>
      <c r="M263" s="18" t="s">
        <v>30</v>
      </c>
      <c r="N263" s="23">
        <v>44895</v>
      </c>
      <c r="O263" s="17">
        <v>5687811626</v>
      </c>
      <c r="P263" s="18" t="s">
        <v>41</v>
      </c>
      <c r="Q263" s="18" t="s">
        <v>48</v>
      </c>
      <c r="S263" s="18">
        <v>125399067402</v>
      </c>
      <c r="AB263" s="22">
        <v>0</v>
      </c>
      <c r="AH263" s="18">
        <v>-10.25</v>
      </c>
      <c r="AI263" s="18" t="s">
        <v>30</v>
      </c>
      <c r="AK263" s="18" t="s">
        <v>156</v>
      </c>
      <c r="AL263" s="18" t="s">
        <v>39</v>
      </c>
      <c r="AM263" s="20"/>
      <c r="AN263" s="20"/>
      <c r="AO263" s="20"/>
      <c r="AP263" s="20">
        <v>-10.25</v>
      </c>
      <c r="AQ263" s="20"/>
      <c r="AR263" s="20"/>
      <c r="AS263" s="41">
        <f t="shared" si="25"/>
        <v>0</v>
      </c>
    </row>
    <row r="264" spans="1:45" s="18" customFormat="1" ht="15" customHeight="1" outlineLevel="2" x14ac:dyDescent="0.25">
      <c r="A264" s="26">
        <f t="shared" si="26"/>
        <v>11</v>
      </c>
      <c r="B264" s="27">
        <v>44894</v>
      </c>
      <c r="C264" s="17" t="s">
        <v>45</v>
      </c>
      <c r="D264" s="17" t="s">
        <v>152</v>
      </c>
      <c r="E264" s="17" t="s">
        <v>153</v>
      </c>
      <c r="F264" s="17" t="s">
        <v>154</v>
      </c>
      <c r="G264" s="17" t="s">
        <v>155</v>
      </c>
      <c r="H264" s="17" t="s">
        <v>157</v>
      </c>
      <c r="I264" s="17" t="s">
        <v>158</v>
      </c>
      <c r="J264" s="17">
        <v>8914</v>
      </c>
      <c r="K264" s="17" t="s">
        <v>65</v>
      </c>
      <c r="L264" s="18">
        <v>75.650000000000006</v>
      </c>
      <c r="M264" s="18" t="s">
        <v>30</v>
      </c>
      <c r="N264" s="23">
        <v>44896</v>
      </c>
      <c r="O264" s="17">
        <v>5688966338</v>
      </c>
      <c r="P264" s="18" t="s">
        <v>41</v>
      </c>
      <c r="Q264" s="18" t="s">
        <v>48</v>
      </c>
      <c r="S264" s="18">
        <v>125399067402</v>
      </c>
      <c r="T264" s="18">
        <v>2588353689002</v>
      </c>
      <c r="U264" s="18" t="s">
        <v>49</v>
      </c>
      <c r="W264" s="18">
        <v>1</v>
      </c>
      <c r="X264" s="18">
        <v>65</v>
      </c>
      <c r="Y264" s="18">
        <v>15</v>
      </c>
      <c r="AB264" s="22">
        <v>0</v>
      </c>
      <c r="AC264" s="18">
        <v>-0.35</v>
      </c>
      <c r="AD264" s="18">
        <v>-4</v>
      </c>
      <c r="AG264" s="18">
        <v>0</v>
      </c>
      <c r="AH264" s="18">
        <v>80</v>
      </c>
      <c r="AI264" s="18" t="s">
        <v>30</v>
      </c>
      <c r="AM264" s="20">
        <v>75.650000000000006</v>
      </c>
      <c r="AN264" s="20">
        <v>15</v>
      </c>
      <c r="AO264" s="20"/>
      <c r="AP264" s="20"/>
      <c r="AQ264" s="20">
        <v>-0.35</v>
      </c>
      <c r="AR264" s="20">
        <v>-4</v>
      </c>
      <c r="AS264" s="41">
        <f t="shared" si="25"/>
        <v>80</v>
      </c>
    </row>
    <row r="265" spans="1:45" s="18" customFormat="1" ht="15" customHeight="1" outlineLevel="2" x14ac:dyDescent="0.25">
      <c r="A265" s="26">
        <f t="shared" si="26"/>
        <v>11</v>
      </c>
      <c r="B265" s="27">
        <v>44895</v>
      </c>
      <c r="C265" s="17" t="s">
        <v>40</v>
      </c>
      <c r="D265" s="17"/>
      <c r="E265" s="17"/>
      <c r="F265" s="17"/>
      <c r="G265" s="17"/>
      <c r="H265" s="17"/>
      <c r="I265" s="17"/>
      <c r="J265" s="17"/>
      <c r="K265" s="17"/>
      <c r="L265" s="18">
        <v>-116.44</v>
      </c>
      <c r="M265" s="18" t="s">
        <v>30</v>
      </c>
      <c r="N265" s="17"/>
      <c r="O265" s="17">
        <v>5687811626</v>
      </c>
      <c r="P265" s="18" t="s">
        <v>41</v>
      </c>
      <c r="AB265" s="22">
        <v>0</v>
      </c>
      <c r="AH265" s="18">
        <v>-116.44</v>
      </c>
      <c r="AI265" s="18" t="s">
        <v>30</v>
      </c>
      <c r="AK265" s="18" t="s">
        <v>151</v>
      </c>
      <c r="AL265" s="18" t="s">
        <v>43</v>
      </c>
      <c r="AM265" s="20"/>
      <c r="AN265" s="20"/>
      <c r="AO265" s="20">
        <v>-116.44</v>
      </c>
      <c r="AP265" s="20"/>
      <c r="AQ265" s="20"/>
      <c r="AR265" s="20"/>
      <c r="AS265" s="41">
        <f t="shared" si="25"/>
        <v>0</v>
      </c>
    </row>
    <row r="266" spans="1:45" ht="15" customHeight="1" outlineLevel="1" x14ac:dyDescent="0.25">
      <c r="A266" s="24" t="s">
        <v>1421</v>
      </c>
      <c r="B266" s="25"/>
      <c r="AB266" s="35"/>
      <c r="AM266" s="34">
        <f t="shared" ref="AM266:AS266" si="27">SUBTOTAL(9,AM244:AM265)</f>
        <v>557.69999999999993</v>
      </c>
      <c r="AN266" s="34">
        <f t="shared" si="27"/>
        <v>95</v>
      </c>
      <c r="AO266" s="34">
        <f t="shared" si="27"/>
        <v>-371.78000000000003</v>
      </c>
      <c r="AP266" s="34">
        <f t="shared" si="27"/>
        <v>-50.269999999999996</v>
      </c>
      <c r="AQ266" s="34">
        <f t="shared" si="27"/>
        <v>-2.8000000000000003</v>
      </c>
      <c r="AR266" s="34">
        <f t="shared" si="27"/>
        <v>-29.5</v>
      </c>
      <c r="AS266" s="42">
        <f t="shared" si="27"/>
        <v>590</v>
      </c>
    </row>
    <row r="267" spans="1:45" s="18" customFormat="1" ht="15" customHeight="1" outlineLevel="2" x14ac:dyDescent="0.25">
      <c r="A267" s="26">
        <f t="shared" si="26"/>
        <v>12</v>
      </c>
      <c r="B267" s="27">
        <v>44896</v>
      </c>
      <c r="C267" s="17" t="s">
        <v>40</v>
      </c>
      <c r="D267" s="17"/>
      <c r="E267" s="17"/>
      <c r="F267" s="17"/>
      <c r="G267" s="17"/>
      <c r="H267" s="17"/>
      <c r="I267" s="17"/>
      <c r="J267" s="17"/>
      <c r="K267" s="17"/>
      <c r="L267" s="18">
        <v>-75.650000000000006</v>
      </c>
      <c r="M267" s="18" t="s">
        <v>30</v>
      </c>
      <c r="N267" s="17"/>
      <c r="O267" s="17">
        <v>5688966338</v>
      </c>
      <c r="P267" s="18" t="s">
        <v>41</v>
      </c>
      <c r="AB267" s="22">
        <v>0</v>
      </c>
      <c r="AH267" s="18">
        <v>-75.650000000000006</v>
      </c>
      <c r="AI267" s="18" t="s">
        <v>30</v>
      </c>
      <c r="AK267" s="18" t="s">
        <v>150</v>
      </c>
      <c r="AL267" s="18" t="s">
        <v>43</v>
      </c>
      <c r="AM267" s="20"/>
      <c r="AN267" s="20"/>
      <c r="AO267" s="20">
        <v>-75.650000000000006</v>
      </c>
      <c r="AP267" s="20"/>
      <c r="AQ267" s="20"/>
      <c r="AR267" s="20"/>
      <c r="AS267" s="41">
        <f t="shared" ref="AS267:AS302" si="28">AM267-AQ267-AR267</f>
        <v>0</v>
      </c>
    </row>
    <row r="268" spans="1:45" s="18" customFormat="1" ht="15" customHeight="1" outlineLevel="2" x14ac:dyDescent="0.25">
      <c r="A268" s="26">
        <f t="shared" si="26"/>
        <v>12</v>
      </c>
      <c r="B268" s="27">
        <v>44900</v>
      </c>
      <c r="C268" s="17" t="s">
        <v>45</v>
      </c>
      <c r="D268" s="17" t="s">
        <v>144</v>
      </c>
      <c r="E268" s="17" t="s">
        <v>145</v>
      </c>
      <c r="F268" s="17" t="s">
        <v>146</v>
      </c>
      <c r="G268" s="17" t="s">
        <v>147</v>
      </c>
      <c r="H268" s="17" t="s">
        <v>148</v>
      </c>
      <c r="I268" s="17" t="s">
        <v>149</v>
      </c>
      <c r="J268" s="17">
        <v>15030</v>
      </c>
      <c r="K268" s="17" t="s">
        <v>57</v>
      </c>
      <c r="L268" s="18">
        <v>70.900000000000006</v>
      </c>
      <c r="M268" s="18" t="s">
        <v>30</v>
      </c>
      <c r="N268" s="23">
        <v>44902</v>
      </c>
      <c r="O268" s="17">
        <v>5696300714</v>
      </c>
      <c r="P268" s="18" t="s">
        <v>41</v>
      </c>
      <c r="Q268" s="18" t="s">
        <v>48</v>
      </c>
      <c r="S268" s="18">
        <v>125399067402</v>
      </c>
      <c r="T268" s="18">
        <v>2590264005002</v>
      </c>
      <c r="U268" s="18" t="s">
        <v>49</v>
      </c>
      <c r="W268" s="18">
        <v>1</v>
      </c>
      <c r="X268" s="18">
        <v>65</v>
      </c>
      <c r="Y268" s="18">
        <v>10</v>
      </c>
      <c r="AB268" s="22">
        <v>0</v>
      </c>
      <c r="AC268" s="18">
        <v>-0.35</v>
      </c>
      <c r="AD268" s="18">
        <v>-3.75</v>
      </c>
      <c r="AH268" s="18">
        <v>75</v>
      </c>
      <c r="AI268" s="18" t="s">
        <v>30</v>
      </c>
      <c r="AM268" s="20">
        <v>70.900000000000006</v>
      </c>
      <c r="AN268" s="20">
        <v>10</v>
      </c>
      <c r="AO268" s="20"/>
      <c r="AP268" s="20"/>
      <c r="AQ268" s="20">
        <v>-0.35</v>
      </c>
      <c r="AR268" s="20">
        <v>-3.75</v>
      </c>
      <c r="AS268" s="41">
        <f t="shared" si="28"/>
        <v>75</v>
      </c>
    </row>
    <row r="269" spans="1:45" s="18" customFormat="1" ht="15" customHeight="1" outlineLevel="2" x14ac:dyDescent="0.25">
      <c r="A269" s="26">
        <f t="shared" si="26"/>
        <v>12</v>
      </c>
      <c r="B269" s="27">
        <v>44901</v>
      </c>
      <c r="C269" s="17" t="s">
        <v>33</v>
      </c>
      <c r="D269" s="17" t="s">
        <v>137</v>
      </c>
      <c r="E269" s="17" t="s">
        <v>138</v>
      </c>
      <c r="F269" s="17" t="s">
        <v>139</v>
      </c>
      <c r="G269" s="17" t="s">
        <v>140</v>
      </c>
      <c r="H269" s="17"/>
      <c r="I269" s="17"/>
      <c r="J269" s="17"/>
      <c r="K269" s="17"/>
      <c r="L269" s="18">
        <v>-10.25</v>
      </c>
      <c r="M269" s="18" t="s">
        <v>30</v>
      </c>
      <c r="N269" s="23">
        <v>44902</v>
      </c>
      <c r="O269" s="17">
        <v>5696300714</v>
      </c>
      <c r="P269" s="18" t="s">
        <v>41</v>
      </c>
      <c r="Q269" s="18" t="s">
        <v>48</v>
      </c>
      <c r="S269" s="18">
        <v>125401207193</v>
      </c>
      <c r="AB269" s="22">
        <v>0</v>
      </c>
      <c r="AH269" s="18">
        <v>-10.25</v>
      </c>
      <c r="AI269" s="18" t="s">
        <v>30</v>
      </c>
      <c r="AK269" s="18" t="s">
        <v>141</v>
      </c>
      <c r="AL269" s="18" t="s">
        <v>39</v>
      </c>
      <c r="AM269" s="20"/>
      <c r="AN269" s="20"/>
      <c r="AO269" s="20"/>
      <c r="AP269" s="20">
        <v>-10.25</v>
      </c>
      <c r="AQ269" s="20"/>
      <c r="AR269" s="20"/>
      <c r="AS269" s="41">
        <f t="shared" si="28"/>
        <v>0</v>
      </c>
    </row>
    <row r="270" spans="1:45" s="18" customFormat="1" ht="15" customHeight="1" outlineLevel="2" x14ac:dyDescent="0.25">
      <c r="A270" s="26">
        <f t="shared" si="26"/>
        <v>12</v>
      </c>
      <c r="B270" s="27">
        <v>44901</v>
      </c>
      <c r="C270" s="17" t="s">
        <v>45</v>
      </c>
      <c r="D270" s="17" t="s">
        <v>137</v>
      </c>
      <c r="E270" s="17" t="s">
        <v>138</v>
      </c>
      <c r="F270" s="17" t="s">
        <v>139</v>
      </c>
      <c r="G270" s="17" t="s">
        <v>140</v>
      </c>
      <c r="H270" s="17" t="s">
        <v>142</v>
      </c>
      <c r="I270" s="17"/>
      <c r="J270" s="17">
        <v>23858</v>
      </c>
      <c r="K270" s="17" t="s">
        <v>47</v>
      </c>
      <c r="L270" s="18">
        <v>75.650000000000006</v>
      </c>
      <c r="M270" s="18" t="s">
        <v>30</v>
      </c>
      <c r="N270" s="23">
        <v>44903</v>
      </c>
      <c r="O270" s="17">
        <v>5697338450</v>
      </c>
      <c r="P270" s="18" t="s">
        <v>41</v>
      </c>
      <c r="Q270" s="18" t="s">
        <v>48</v>
      </c>
      <c r="S270" s="18">
        <v>125401207193</v>
      </c>
      <c r="T270" s="18">
        <v>2590645482002</v>
      </c>
      <c r="U270" s="18" t="s">
        <v>143</v>
      </c>
      <c r="W270" s="18">
        <v>1</v>
      </c>
      <c r="X270" s="18">
        <v>65</v>
      </c>
      <c r="Y270" s="18">
        <v>15</v>
      </c>
      <c r="AB270" s="22">
        <v>0</v>
      </c>
      <c r="AC270" s="18">
        <v>-0.35</v>
      </c>
      <c r="AD270" s="18">
        <v>-4</v>
      </c>
      <c r="AG270" s="18">
        <v>0</v>
      </c>
      <c r="AH270" s="18">
        <v>80</v>
      </c>
      <c r="AI270" s="18" t="s">
        <v>30</v>
      </c>
      <c r="AM270" s="20">
        <v>75.650000000000006</v>
      </c>
      <c r="AN270" s="20">
        <v>15</v>
      </c>
      <c r="AO270" s="20"/>
      <c r="AP270" s="20"/>
      <c r="AQ270" s="20">
        <v>-0.35</v>
      </c>
      <c r="AR270" s="20">
        <v>-4</v>
      </c>
      <c r="AS270" s="41">
        <f t="shared" si="28"/>
        <v>80</v>
      </c>
    </row>
    <row r="271" spans="1:45" s="18" customFormat="1" ht="15" customHeight="1" outlineLevel="2" x14ac:dyDescent="0.25">
      <c r="A271" s="26">
        <f t="shared" si="26"/>
        <v>12</v>
      </c>
      <c r="B271" s="27">
        <v>44902</v>
      </c>
      <c r="C271" s="17" t="s">
        <v>40</v>
      </c>
      <c r="D271" s="17"/>
      <c r="E271" s="17"/>
      <c r="F271" s="17"/>
      <c r="G271" s="17"/>
      <c r="H271" s="17"/>
      <c r="I271" s="17"/>
      <c r="J271" s="17"/>
      <c r="K271" s="17"/>
      <c r="L271" s="18">
        <v>-60.65</v>
      </c>
      <c r="M271" s="18" t="s">
        <v>30</v>
      </c>
      <c r="N271" s="17"/>
      <c r="O271" s="17">
        <v>5696300714</v>
      </c>
      <c r="P271" s="18" t="s">
        <v>41</v>
      </c>
      <c r="AB271" s="22">
        <v>0</v>
      </c>
      <c r="AH271" s="18">
        <v>-60.65</v>
      </c>
      <c r="AI271" s="18" t="s">
        <v>30</v>
      </c>
      <c r="AK271" s="18" t="s">
        <v>136</v>
      </c>
      <c r="AL271" s="18" t="s">
        <v>43</v>
      </c>
      <c r="AM271" s="20"/>
      <c r="AN271" s="20"/>
      <c r="AO271" s="20">
        <v>-60.65</v>
      </c>
      <c r="AP271" s="20"/>
      <c r="AQ271" s="20"/>
      <c r="AR271" s="20"/>
      <c r="AS271" s="41">
        <f t="shared" si="28"/>
        <v>0</v>
      </c>
    </row>
    <row r="272" spans="1:45" s="18" customFormat="1" ht="15" customHeight="1" outlineLevel="2" x14ac:dyDescent="0.25">
      <c r="A272" s="26">
        <f t="shared" si="26"/>
        <v>12</v>
      </c>
      <c r="B272" s="27">
        <v>44903</v>
      </c>
      <c r="C272" s="17" t="s">
        <v>33</v>
      </c>
      <c r="D272" s="17" t="s">
        <v>129</v>
      </c>
      <c r="E272" s="17" t="s">
        <v>130</v>
      </c>
      <c r="F272" s="17" t="s">
        <v>131</v>
      </c>
      <c r="G272" s="17" t="s">
        <v>132</v>
      </c>
      <c r="H272" s="17"/>
      <c r="I272" s="17"/>
      <c r="J272" s="17"/>
      <c r="K272" s="17"/>
      <c r="L272" s="18">
        <v>-10.25</v>
      </c>
      <c r="M272" s="18" t="s">
        <v>30</v>
      </c>
      <c r="N272" s="23">
        <v>44905</v>
      </c>
      <c r="O272" s="17">
        <v>5699889722</v>
      </c>
      <c r="P272" s="18" t="s">
        <v>41</v>
      </c>
      <c r="Q272" s="18" t="s">
        <v>48</v>
      </c>
      <c r="S272" s="18">
        <v>125399067402</v>
      </c>
      <c r="AB272" s="22">
        <v>0</v>
      </c>
      <c r="AH272" s="18">
        <v>-10.25</v>
      </c>
      <c r="AI272" s="18" t="s">
        <v>30</v>
      </c>
      <c r="AK272" s="18" t="s">
        <v>133</v>
      </c>
      <c r="AL272" s="18" t="s">
        <v>39</v>
      </c>
      <c r="AM272" s="20"/>
      <c r="AN272" s="20"/>
      <c r="AO272" s="20"/>
      <c r="AP272" s="20">
        <v>-10.25</v>
      </c>
      <c r="AQ272" s="20"/>
      <c r="AR272" s="20"/>
      <c r="AS272" s="41">
        <f t="shared" si="28"/>
        <v>0</v>
      </c>
    </row>
    <row r="273" spans="1:45" s="18" customFormat="1" ht="15" customHeight="1" outlineLevel="2" x14ac:dyDescent="0.25">
      <c r="A273" s="26">
        <f t="shared" si="26"/>
        <v>12</v>
      </c>
      <c r="B273" s="27">
        <v>44903</v>
      </c>
      <c r="C273" s="17" t="s">
        <v>40</v>
      </c>
      <c r="D273" s="17"/>
      <c r="E273" s="17"/>
      <c r="F273" s="17"/>
      <c r="G273" s="17"/>
      <c r="H273" s="17"/>
      <c r="I273" s="17"/>
      <c r="J273" s="17"/>
      <c r="K273" s="17"/>
      <c r="L273" s="18">
        <v>-75.650000000000006</v>
      </c>
      <c r="M273" s="18" t="s">
        <v>30</v>
      </c>
      <c r="N273" s="17"/>
      <c r="O273" s="17">
        <v>5697338450</v>
      </c>
      <c r="P273" s="18" t="s">
        <v>41</v>
      </c>
      <c r="AB273" s="22">
        <v>0</v>
      </c>
      <c r="AH273" s="18">
        <v>-75.650000000000006</v>
      </c>
      <c r="AI273" s="18" t="s">
        <v>30</v>
      </c>
      <c r="AK273" s="18" t="s">
        <v>135</v>
      </c>
      <c r="AL273" s="18" t="s">
        <v>43</v>
      </c>
      <c r="AM273" s="20"/>
      <c r="AN273" s="20"/>
      <c r="AO273" s="20">
        <v>-75.650000000000006</v>
      </c>
      <c r="AP273" s="20"/>
      <c r="AQ273" s="20"/>
      <c r="AR273" s="20"/>
      <c r="AS273" s="41">
        <f t="shared" si="28"/>
        <v>0</v>
      </c>
    </row>
    <row r="274" spans="1:45" s="18" customFormat="1" ht="15" customHeight="1" outlineLevel="2" x14ac:dyDescent="0.25">
      <c r="A274" s="26">
        <f t="shared" si="26"/>
        <v>12</v>
      </c>
      <c r="B274" s="27">
        <v>44903</v>
      </c>
      <c r="C274" s="17" t="s">
        <v>45</v>
      </c>
      <c r="D274" s="17" t="s">
        <v>124</v>
      </c>
      <c r="E274" s="17" t="s">
        <v>125</v>
      </c>
      <c r="F274" s="17" t="s">
        <v>126</v>
      </c>
      <c r="G274" s="17" t="s">
        <v>127</v>
      </c>
      <c r="H274" s="17" t="s">
        <v>128</v>
      </c>
      <c r="I274" s="17" t="s">
        <v>56</v>
      </c>
      <c r="J274" s="17">
        <v>131</v>
      </c>
      <c r="K274" s="17" t="s">
        <v>57</v>
      </c>
      <c r="L274" s="18">
        <v>70.900000000000006</v>
      </c>
      <c r="M274" s="18" t="s">
        <v>30</v>
      </c>
      <c r="N274" s="23">
        <v>44905</v>
      </c>
      <c r="O274" s="17">
        <v>5699889722</v>
      </c>
      <c r="P274" s="18" t="s">
        <v>41</v>
      </c>
      <c r="Q274" s="18" t="s">
        <v>48</v>
      </c>
      <c r="S274" s="18">
        <v>125399067402</v>
      </c>
      <c r="T274" s="18">
        <v>2591337562002</v>
      </c>
      <c r="U274" s="18" t="s">
        <v>49</v>
      </c>
      <c r="W274" s="18">
        <v>1</v>
      </c>
      <c r="X274" s="18">
        <v>65</v>
      </c>
      <c r="Y274" s="18">
        <v>10</v>
      </c>
      <c r="AB274" s="22">
        <v>0</v>
      </c>
      <c r="AC274" s="18">
        <v>-0.35</v>
      </c>
      <c r="AD274" s="18">
        <v>-3.75</v>
      </c>
      <c r="AH274" s="18">
        <v>75</v>
      </c>
      <c r="AI274" s="18" t="s">
        <v>30</v>
      </c>
      <c r="AM274" s="20">
        <v>70.900000000000006</v>
      </c>
      <c r="AN274" s="20">
        <v>10</v>
      </c>
      <c r="AO274" s="20"/>
      <c r="AP274" s="20"/>
      <c r="AQ274" s="20">
        <v>-0.35</v>
      </c>
      <c r="AR274" s="20">
        <v>-3.75</v>
      </c>
      <c r="AS274" s="41">
        <f t="shared" si="28"/>
        <v>75</v>
      </c>
    </row>
    <row r="275" spans="1:45" s="18" customFormat="1" ht="15" customHeight="1" outlineLevel="2" x14ac:dyDescent="0.25">
      <c r="A275" s="26">
        <f t="shared" si="26"/>
        <v>12</v>
      </c>
      <c r="B275" s="27">
        <v>44903</v>
      </c>
      <c r="C275" s="17" t="s">
        <v>45</v>
      </c>
      <c r="D275" s="17" t="s">
        <v>129</v>
      </c>
      <c r="E275" s="17" t="s">
        <v>130</v>
      </c>
      <c r="F275" s="17" t="s">
        <v>131</v>
      </c>
      <c r="G275" s="17" t="s">
        <v>132</v>
      </c>
      <c r="H275" s="17" t="s">
        <v>134</v>
      </c>
      <c r="I275" s="17"/>
      <c r="J275" s="17">
        <v>92242</v>
      </c>
      <c r="K275" s="17" t="s">
        <v>47</v>
      </c>
      <c r="L275" s="18">
        <v>75.650000000000006</v>
      </c>
      <c r="M275" s="18" t="s">
        <v>30</v>
      </c>
      <c r="N275" s="23">
        <v>44905</v>
      </c>
      <c r="O275" s="17">
        <v>5699889722</v>
      </c>
      <c r="P275" s="18" t="s">
        <v>41</v>
      </c>
      <c r="Q275" s="18" t="s">
        <v>48</v>
      </c>
      <c r="S275" s="18">
        <v>125399067402</v>
      </c>
      <c r="T275" s="18">
        <v>2591211846002</v>
      </c>
      <c r="U275" s="18" t="s">
        <v>49</v>
      </c>
      <c r="W275" s="18">
        <v>1</v>
      </c>
      <c r="X275" s="18">
        <v>65</v>
      </c>
      <c r="Y275" s="18">
        <v>15</v>
      </c>
      <c r="AB275" s="22">
        <v>0</v>
      </c>
      <c r="AC275" s="18">
        <v>-0.35</v>
      </c>
      <c r="AD275" s="18">
        <v>-4</v>
      </c>
      <c r="AG275" s="18">
        <v>0</v>
      </c>
      <c r="AH275" s="18">
        <v>80</v>
      </c>
      <c r="AI275" s="18" t="s">
        <v>30</v>
      </c>
      <c r="AM275" s="20">
        <v>75.650000000000006</v>
      </c>
      <c r="AN275" s="20">
        <v>15</v>
      </c>
      <c r="AO275" s="20"/>
      <c r="AP275" s="20"/>
      <c r="AQ275" s="20">
        <v>-0.35</v>
      </c>
      <c r="AR275" s="20">
        <v>-4</v>
      </c>
      <c r="AS275" s="41">
        <f t="shared" si="28"/>
        <v>80</v>
      </c>
    </row>
    <row r="276" spans="1:45" s="18" customFormat="1" ht="15" customHeight="1" outlineLevel="2" x14ac:dyDescent="0.25">
      <c r="A276" s="26">
        <f t="shared" si="26"/>
        <v>12</v>
      </c>
      <c r="B276" s="27">
        <v>44904</v>
      </c>
      <c r="C276" s="17" t="s">
        <v>33</v>
      </c>
      <c r="D276" s="17" t="s">
        <v>118</v>
      </c>
      <c r="E276" s="17" t="s">
        <v>119</v>
      </c>
      <c r="F276" s="17" t="s">
        <v>120</v>
      </c>
      <c r="G276" s="17" t="s">
        <v>121</v>
      </c>
      <c r="H276" s="17"/>
      <c r="I276" s="17"/>
      <c r="J276" s="17"/>
      <c r="K276" s="17"/>
      <c r="L276" s="18">
        <v>-10.25</v>
      </c>
      <c r="M276" s="18" t="s">
        <v>30</v>
      </c>
      <c r="N276" s="23">
        <v>44905</v>
      </c>
      <c r="O276" s="17">
        <v>5699889722</v>
      </c>
      <c r="P276" s="18" t="s">
        <v>41</v>
      </c>
      <c r="Q276" s="18" t="s">
        <v>48</v>
      </c>
      <c r="S276" s="18">
        <v>125399067402</v>
      </c>
      <c r="AB276" s="22">
        <v>0</v>
      </c>
      <c r="AH276" s="18">
        <v>-10.25</v>
      </c>
      <c r="AI276" s="18" t="s">
        <v>30</v>
      </c>
      <c r="AK276" s="18" t="s">
        <v>122</v>
      </c>
      <c r="AL276" s="18" t="s">
        <v>39</v>
      </c>
      <c r="AM276" s="20"/>
      <c r="AN276" s="20"/>
      <c r="AO276" s="20"/>
      <c r="AP276" s="20">
        <v>-10.25</v>
      </c>
      <c r="AQ276" s="20"/>
      <c r="AR276" s="20"/>
      <c r="AS276" s="41">
        <f t="shared" si="28"/>
        <v>0</v>
      </c>
    </row>
    <row r="277" spans="1:45" s="18" customFormat="1" ht="15" customHeight="1" outlineLevel="2" x14ac:dyDescent="0.25">
      <c r="A277" s="26">
        <f t="shared" si="26"/>
        <v>12</v>
      </c>
      <c r="B277" s="27">
        <v>44904</v>
      </c>
      <c r="C277" s="17" t="s">
        <v>45</v>
      </c>
      <c r="D277" s="17" t="s">
        <v>118</v>
      </c>
      <c r="E277" s="17" t="s">
        <v>119</v>
      </c>
      <c r="F277" s="17" t="s">
        <v>120</v>
      </c>
      <c r="G277" s="17" t="s">
        <v>121</v>
      </c>
      <c r="H277" s="17" t="s">
        <v>123</v>
      </c>
      <c r="I277" s="17"/>
      <c r="J277" s="17">
        <v>17309</v>
      </c>
      <c r="K277" s="17" t="s">
        <v>47</v>
      </c>
      <c r="L277" s="18">
        <v>75.650000000000006</v>
      </c>
      <c r="M277" s="18" t="s">
        <v>30</v>
      </c>
      <c r="N277" s="23">
        <v>44906</v>
      </c>
      <c r="O277" s="17">
        <v>5700883034</v>
      </c>
      <c r="P277" s="18" t="s">
        <v>41</v>
      </c>
      <c r="Q277" s="18" t="s">
        <v>48</v>
      </c>
      <c r="S277" s="18">
        <v>125399067402</v>
      </c>
      <c r="T277" s="18">
        <v>2591481921002</v>
      </c>
      <c r="U277" s="18" t="s">
        <v>49</v>
      </c>
      <c r="W277" s="18">
        <v>1</v>
      </c>
      <c r="X277" s="18">
        <v>65</v>
      </c>
      <c r="Y277" s="18">
        <v>15</v>
      </c>
      <c r="AB277" s="22">
        <v>0</v>
      </c>
      <c r="AC277" s="18">
        <v>-0.35</v>
      </c>
      <c r="AD277" s="18">
        <v>-4</v>
      </c>
      <c r="AG277" s="18">
        <v>0</v>
      </c>
      <c r="AH277" s="18">
        <v>80</v>
      </c>
      <c r="AI277" s="18" t="s">
        <v>30</v>
      </c>
      <c r="AM277" s="20">
        <v>75.650000000000006</v>
      </c>
      <c r="AN277" s="20">
        <v>15</v>
      </c>
      <c r="AO277" s="20"/>
      <c r="AP277" s="20"/>
      <c r="AQ277" s="20">
        <v>-0.35</v>
      </c>
      <c r="AR277" s="20">
        <v>-4</v>
      </c>
      <c r="AS277" s="41">
        <f t="shared" si="28"/>
        <v>80</v>
      </c>
    </row>
    <row r="278" spans="1:45" s="18" customFormat="1" ht="15" customHeight="1" outlineLevel="2" x14ac:dyDescent="0.25">
      <c r="A278" s="26">
        <f t="shared" si="26"/>
        <v>12</v>
      </c>
      <c r="B278" s="27">
        <v>44905</v>
      </c>
      <c r="C278" s="17" t="s">
        <v>40</v>
      </c>
      <c r="D278" s="17"/>
      <c r="E278" s="17"/>
      <c r="F278" s="17"/>
      <c r="G278" s="17"/>
      <c r="H278" s="17"/>
      <c r="I278" s="17"/>
      <c r="J278" s="17"/>
      <c r="K278" s="17"/>
      <c r="L278" s="18">
        <v>-126.05</v>
      </c>
      <c r="M278" s="18" t="s">
        <v>30</v>
      </c>
      <c r="N278" s="17"/>
      <c r="O278" s="17">
        <v>5699889722</v>
      </c>
      <c r="P278" s="18" t="s">
        <v>41</v>
      </c>
      <c r="AB278" s="22">
        <v>0</v>
      </c>
      <c r="AH278" s="18">
        <v>-126.05</v>
      </c>
      <c r="AI278" s="18" t="s">
        <v>30</v>
      </c>
      <c r="AK278" s="18" t="s">
        <v>117</v>
      </c>
      <c r="AL278" s="18" t="s">
        <v>43</v>
      </c>
      <c r="AM278" s="20"/>
      <c r="AN278" s="20"/>
      <c r="AO278" s="20">
        <v>-126.05</v>
      </c>
      <c r="AP278" s="20"/>
      <c r="AQ278" s="20"/>
      <c r="AR278" s="20"/>
      <c r="AS278" s="41">
        <f t="shared" si="28"/>
        <v>0</v>
      </c>
    </row>
    <row r="279" spans="1:45" s="18" customFormat="1" ht="15" customHeight="1" outlineLevel="2" x14ac:dyDescent="0.25">
      <c r="A279" s="26">
        <f t="shared" si="26"/>
        <v>12</v>
      </c>
      <c r="B279" s="27">
        <v>44905</v>
      </c>
      <c r="C279" s="17" t="s">
        <v>45</v>
      </c>
      <c r="D279" s="17" t="s">
        <v>110</v>
      </c>
      <c r="E279" s="17" t="s">
        <v>111</v>
      </c>
      <c r="F279" s="17" t="s">
        <v>112</v>
      </c>
      <c r="G279" s="17" t="s">
        <v>113</v>
      </c>
      <c r="H279" s="17" t="s">
        <v>114</v>
      </c>
      <c r="I279" s="17" t="s">
        <v>115</v>
      </c>
      <c r="J279" s="17">
        <v>80018</v>
      </c>
      <c r="K279" s="17" t="s">
        <v>57</v>
      </c>
      <c r="L279" s="18">
        <v>70.900000000000006</v>
      </c>
      <c r="M279" s="18" t="s">
        <v>30</v>
      </c>
      <c r="N279" s="23">
        <v>44907</v>
      </c>
      <c r="O279" s="17">
        <v>5702122562</v>
      </c>
      <c r="P279" s="18" t="s">
        <v>41</v>
      </c>
      <c r="Q279" s="18" t="s">
        <v>48</v>
      </c>
      <c r="S279" s="18">
        <v>125620348736</v>
      </c>
      <c r="T279" s="18">
        <v>2591945621002</v>
      </c>
      <c r="U279" s="18" t="s">
        <v>116</v>
      </c>
      <c r="W279" s="18">
        <v>1</v>
      </c>
      <c r="X279" s="18">
        <v>65</v>
      </c>
      <c r="Y279" s="18">
        <v>10</v>
      </c>
      <c r="AB279" s="22">
        <v>0</v>
      </c>
      <c r="AC279" s="18">
        <v>-0.35</v>
      </c>
      <c r="AD279" s="18">
        <v>-3.75</v>
      </c>
      <c r="AH279" s="18">
        <v>75</v>
      </c>
      <c r="AI279" s="18" t="s">
        <v>30</v>
      </c>
      <c r="AM279" s="20">
        <v>70.900000000000006</v>
      </c>
      <c r="AN279" s="20">
        <v>10</v>
      </c>
      <c r="AO279" s="20"/>
      <c r="AP279" s="20"/>
      <c r="AQ279" s="20">
        <v>-0.35</v>
      </c>
      <c r="AR279" s="20">
        <v>-3.75</v>
      </c>
      <c r="AS279" s="41">
        <f t="shared" si="28"/>
        <v>75</v>
      </c>
    </row>
    <row r="280" spans="1:45" s="18" customFormat="1" ht="15" customHeight="1" outlineLevel="2" x14ac:dyDescent="0.25">
      <c r="A280" s="26">
        <f t="shared" si="26"/>
        <v>12</v>
      </c>
      <c r="B280" s="27">
        <v>44906</v>
      </c>
      <c r="C280" s="17" t="s">
        <v>40</v>
      </c>
      <c r="D280" s="17"/>
      <c r="E280" s="17"/>
      <c r="F280" s="17"/>
      <c r="G280" s="17"/>
      <c r="H280" s="17"/>
      <c r="I280" s="17"/>
      <c r="J280" s="17"/>
      <c r="K280" s="17"/>
      <c r="L280" s="18">
        <v>-75.650000000000006</v>
      </c>
      <c r="M280" s="18" t="s">
        <v>30</v>
      </c>
      <c r="N280" s="17"/>
      <c r="O280" s="17">
        <v>5700883034</v>
      </c>
      <c r="P280" s="18" t="s">
        <v>41</v>
      </c>
      <c r="AB280" s="22">
        <v>0</v>
      </c>
      <c r="AH280" s="18">
        <v>-75.650000000000006</v>
      </c>
      <c r="AI280" s="18" t="s">
        <v>30</v>
      </c>
      <c r="AK280" s="18" t="s">
        <v>109</v>
      </c>
      <c r="AL280" s="18" t="s">
        <v>43</v>
      </c>
      <c r="AM280" s="20"/>
      <c r="AN280" s="20"/>
      <c r="AO280" s="20">
        <v>-75.650000000000006</v>
      </c>
      <c r="AP280" s="20"/>
      <c r="AQ280" s="20"/>
      <c r="AR280" s="20"/>
      <c r="AS280" s="41">
        <f t="shared" si="28"/>
        <v>0</v>
      </c>
    </row>
    <row r="281" spans="1:45" s="18" customFormat="1" ht="15" customHeight="1" outlineLevel="2" x14ac:dyDescent="0.25">
      <c r="A281" s="26">
        <f t="shared" si="26"/>
        <v>12</v>
      </c>
      <c r="B281" s="27">
        <v>44906</v>
      </c>
      <c r="C281" s="17" t="s">
        <v>45</v>
      </c>
      <c r="D281" s="17" t="s">
        <v>103</v>
      </c>
      <c r="E281" s="17" t="s">
        <v>104</v>
      </c>
      <c r="F281" s="17" t="s">
        <v>105</v>
      </c>
      <c r="G281" s="17" t="s">
        <v>106</v>
      </c>
      <c r="H281" s="17" t="s">
        <v>107</v>
      </c>
      <c r="I281" s="17" t="s">
        <v>108</v>
      </c>
      <c r="J281" s="17">
        <v>20141</v>
      </c>
      <c r="K281" s="17" t="s">
        <v>57</v>
      </c>
      <c r="L281" s="18">
        <v>70.900000000000006</v>
      </c>
      <c r="M281" s="18" t="s">
        <v>30</v>
      </c>
      <c r="N281" s="23">
        <v>44908</v>
      </c>
      <c r="O281" s="17">
        <v>5703244682</v>
      </c>
      <c r="P281" s="18" t="s">
        <v>41</v>
      </c>
      <c r="Q281" s="18" t="s">
        <v>48</v>
      </c>
      <c r="S281" s="18">
        <v>125399067402</v>
      </c>
      <c r="T281" s="18">
        <v>2592191856002</v>
      </c>
      <c r="U281" s="18" t="s">
        <v>49</v>
      </c>
      <c r="W281" s="18">
        <v>1</v>
      </c>
      <c r="X281" s="18">
        <v>65</v>
      </c>
      <c r="Y281" s="18">
        <v>10</v>
      </c>
      <c r="AB281" s="22">
        <v>0</v>
      </c>
      <c r="AC281" s="18">
        <v>-0.35</v>
      </c>
      <c r="AD281" s="18">
        <v>-3.75</v>
      </c>
      <c r="AH281" s="18">
        <v>75</v>
      </c>
      <c r="AI281" s="18" t="s">
        <v>30</v>
      </c>
      <c r="AM281" s="20">
        <v>70.900000000000006</v>
      </c>
      <c r="AN281" s="20">
        <v>10</v>
      </c>
      <c r="AO281" s="20"/>
      <c r="AP281" s="20"/>
      <c r="AQ281" s="20">
        <v>-0.35</v>
      </c>
      <c r="AR281" s="20">
        <v>-3.75</v>
      </c>
      <c r="AS281" s="41">
        <f t="shared" si="28"/>
        <v>75</v>
      </c>
    </row>
    <row r="282" spans="1:45" s="18" customFormat="1" ht="15" customHeight="1" outlineLevel="2" x14ac:dyDescent="0.25">
      <c r="A282" s="26">
        <f t="shared" si="26"/>
        <v>12</v>
      </c>
      <c r="B282" s="27">
        <v>44907</v>
      </c>
      <c r="C282" s="17" t="s">
        <v>40</v>
      </c>
      <c r="D282" s="17"/>
      <c r="E282" s="17"/>
      <c r="F282" s="17"/>
      <c r="G282" s="17"/>
      <c r="H282" s="17"/>
      <c r="I282" s="17"/>
      <c r="J282" s="17"/>
      <c r="K282" s="17"/>
      <c r="L282" s="18">
        <v>-70.900000000000006</v>
      </c>
      <c r="M282" s="18" t="s">
        <v>30</v>
      </c>
      <c r="N282" s="17"/>
      <c r="O282" s="17">
        <v>5702122562</v>
      </c>
      <c r="P282" s="18" t="s">
        <v>41</v>
      </c>
      <c r="AB282" s="22">
        <v>0</v>
      </c>
      <c r="AH282" s="18">
        <v>-70.900000000000006</v>
      </c>
      <c r="AI282" s="18" t="s">
        <v>30</v>
      </c>
      <c r="AK282" s="18" t="s">
        <v>102</v>
      </c>
      <c r="AL282" s="18" t="s">
        <v>43</v>
      </c>
      <c r="AM282" s="20"/>
      <c r="AN282" s="20"/>
      <c r="AO282" s="20">
        <v>-70.900000000000006</v>
      </c>
      <c r="AP282" s="20"/>
      <c r="AQ282" s="20"/>
      <c r="AR282" s="20"/>
      <c r="AS282" s="41">
        <f t="shared" si="28"/>
        <v>0</v>
      </c>
    </row>
    <row r="283" spans="1:45" s="18" customFormat="1" ht="15" customHeight="1" outlineLevel="2" x14ac:dyDescent="0.25">
      <c r="A283" s="26">
        <f t="shared" si="26"/>
        <v>12</v>
      </c>
      <c r="B283" s="27">
        <v>44907</v>
      </c>
      <c r="C283" s="17" t="s">
        <v>45</v>
      </c>
      <c r="D283" s="17" t="s">
        <v>96</v>
      </c>
      <c r="E283" s="17" t="s">
        <v>97</v>
      </c>
      <c r="F283" s="17" t="s">
        <v>98</v>
      </c>
      <c r="G283" s="17" t="s">
        <v>99</v>
      </c>
      <c r="H283" s="17" t="s">
        <v>100</v>
      </c>
      <c r="I283" s="17" t="s">
        <v>101</v>
      </c>
      <c r="J283" s="17">
        <v>28066</v>
      </c>
      <c r="K283" s="17" t="s">
        <v>57</v>
      </c>
      <c r="L283" s="18">
        <v>70.900000000000006</v>
      </c>
      <c r="M283" s="18" t="s">
        <v>30</v>
      </c>
      <c r="N283" s="23">
        <v>44909</v>
      </c>
      <c r="O283" s="17">
        <v>5704872602</v>
      </c>
      <c r="P283" s="18" t="s">
        <v>41</v>
      </c>
      <c r="Q283" s="18" t="s">
        <v>48</v>
      </c>
      <c r="S283" s="18">
        <v>125399067402</v>
      </c>
      <c r="T283" s="18">
        <v>2592459615002</v>
      </c>
      <c r="U283" s="18" t="s">
        <v>49</v>
      </c>
      <c r="W283" s="18">
        <v>1</v>
      </c>
      <c r="X283" s="18">
        <v>65</v>
      </c>
      <c r="Y283" s="18">
        <v>10</v>
      </c>
      <c r="AB283" s="22">
        <v>0</v>
      </c>
      <c r="AC283" s="18">
        <v>-0.35</v>
      </c>
      <c r="AD283" s="18">
        <v>-3.75</v>
      </c>
      <c r="AH283" s="18">
        <v>75</v>
      </c>
      <c r="AI283" s="18" t="s">
        <v>30</v>
      </c>
      <c r="AM283" s="20">
        <v>70.900000000000006</v>
      </c>
      <c r="AN283" s="20">
        <v>10</v>
      </c>
      <c r="AO283" s="20"/>
      <c r="AP283" s="20"/>
      <c r="AQ283" s="20">
        <v>-0.35</v>
      </c>
      <c r="AR283" s="20">
        <v>-3.75</v>
      </c>
      <c r="AS283" s="41">
        <f t="shared" si="28"/>
        <v>75</v>
      </c>
    </row>
    <row r="284" spans="1:45" s="18" customFormat="1" ht="15" customHeight="1" outlineLevel="2" x14ac:dyDescent="0.25">
      <c r="A284" s="26">
        <f t="shared" si="26"/>
        <v>12</v>
      </c>
      <c r="B284" s="27">
        <v>44908</v>
      </c>
      <c r="C284" s="17" t="s">
        <v>40</v>
      </c>
      <c r="D284" s="17"/>
      <c r="E284" s="17"/>
      <c r="F284" s="17"/>
      <c r="G284" s="17"/>
      <c r="H284" s="17"/>
      <c r="I284" s="17"/>
      <c r="J284" s="17"/>
      <c r="K284" s="17"/>
      <c r="L284" s="18">
        <v>-70.900000000000006</v>
      </c>
      <c r="M284" s="18" t="s">
        <v>30</v>
      </c>
      <c r="N284" s="17"/>
      <c r="O284" s="17">
        <v>5703244682</v>
      </c>
      <c r="P284" s="18" t="s">
        <v>41</v>
      </c>
      <c r="AB284" s="22">
        <v>0</v>
      </c>
      <c r="AH284" s="18">
        <v>-70.900000000000006</v>
      </c>
      <c r="AI284" s="18" t="s">
        <v>30</v>
      </c>
      <c r="AK284" s="18" t="s">
        <v>95</v>
      </c>
      <c r="AL284" s="18" t="s">
        <v>43</v>
      </c>
      <c r="AM284" s="20"/>
      <c r="AN284" s="20"/>
      <c r="AO284" s="20">
        <v>-70.900000000000006</v>
      </c>
      <c r="AP284" s="20"/>
      <c r="AQ284" s="20"/>
      <c r="AR284" s="20"/>
      <c r="AS284" s="41">
        <f t="shared" si="28"/>
        <v>0</v>
      </c>
    </row>
    <row r="285" spans="1:45" s="18" customFormat="1" ht="15" customHeight="1" outlineLevel="2" x14ac:dyDescent="0.25">
      <c r="A285" s="26">
        <f t="shared" si="26"/>
        <v>12</v>
      </c>
      <c r="B285" s="27">
        <v>44908</v>
      </c>
      <c r="C285" s="17" t="s">
        <v>45</v>
      </c>
      <c r="D285" s="17" t="s">
        <v>89</v>
      </c>
      <c r="E285" s="17" t="s">
        <v>90</v>
      </c>
      <c r="F285" s="17" t="s">
        <v>91</v>
      </c>
      <c r="G285" s="17" t="s">
        <v>92</v>
      </c>
      <c r="H285" s="17" t="s">
        <v>93</v>
      </c>
      <c r="I285" s="17" t="s">
        <v>94</v>
      </c>
      <c r="J285" s="17">
        <v>87022</v>
      </c>
      <c r="K285" s="17" t="s">
        <v>57</v>
      </c>
      <c r="L285" s="18">
        <v>70.900000000000006</v>
      </c>
      <c r="M285" s="18" t="s">
        <v>30</v>
      </c>
      <c r="N285" s="23">
        <v>44910</v>
      </c>
      <c r="O285" s="17">
        <v>5706094418</v>
      </c>
      <c r="P285" s="18" t="s">
        <v>41</v>
      </c>
      <c r="Q285" s="18" t="s">
        <v>48</v>
      </c>
      <c r="S285" s="18">
        <v>125399067402</v>
      </c>
      <c r="T285" s="18">
        <v>2592846667002</v>
      </c>
      <c r="U285" s="18" t="s">
        <v>49</v>
      </c>
      <c r="W285" s="18">
        <v>1</v>
      </c>
      <c r="X285" s="18">
        <v>65</v>
      </c>
      <c r="Y285" s="18">
        <v>10</v>
      </c>
      <c r="AB285" s="22">
        <v>0</v>
      </c>
      <c r="AC285" s="18">
        <v>-0.35</v>
      </c>
      <c r="AD285" s="18">
        <v>-3.75</v>
      </c>
      <c r="AH285" s="18">
        <v>75</v>
      </c>
      <c r="AI285" s="18" t="s">
        <v>30</v>
      </c>
      <c r="AM285" s="20">
        <v>70.900000000000006</v>
      </c>
      <c r="AN285" s="20">
        <v>10</v>
      </c>
      <c r="AO285" s="20"/>
      <c r="AP285" s="20"/>
      <c r="AQ285" s="20">
        <v>-0.35</v>
      </c>
      <c r="AR285" s="20">
        <v>-3.75</v>
      </c>
      <c r="AS285" s="41">
        <f t="shared" si="28"/>
        <v>75</v>
      </c>
    </row>
    <row r="286" spans="1:45" s="18" customFormat="1" ht="15" customHeight="1" outlineLevel="2" x14ac:dyDescent="0.25">
      <c r="A286" s="26">
        <f t="shared" si="26"/>
        <v>12</v>
      </c>
      <c r="B286" s="27">
        <v>44909</v>
      </c>
      <c r="C286" s="17" t="s">
        <v>40</v>
      </c>
      <c r="D286" s="17"/>
      <c r="E286" s="17"/>
      <c r="F286" s="17"/>
      <c r="G286" s="17"/>
      <c r="H286" s="17"/>
      <c r="I286" s="17"/>
      <c r="J286" s="17"/>
      <c r="K286" s="17"/>
      <c r="L286" s="18">
        <v>-70.900000000000006</v>
      </c>
      <c r="M286" s="18" t="s">
        <v>30</v>
      </c>
      <c r="N286" s="17"/>
      <c r="O286" s="17">
        <v>5704872602</v>
      </c>
      <c r="P286" s="18" t="s">
        <v>41</v>
      </c>
      <c r="AB286" s="22">
        <v>0</v>
      </c>
      <c r="AH286" s="18">
        <v>-70.900000000000006</v>
      </c>
      <c r="AI286" s="18" t="s">
        <v>30</v>
      </c>
      <c r="AK286" s="18" t="s">
        <v>88</v>
      </c>
      <c r="AL286" s="18" t="s">
        <v>43</v>
      </c>
      <c r="AM286" s="20"/>
      <c r="AN286" s="20"/>
      <c r="AO286" s="20">
        <v>-70.900000000000006</v>
      </c>
      <c r="AP286" s="20"/>
      <c r="AQ286" s="20"/>
      <c r="AR286" s="20"/>
      <c r="AS286" s="41">
        <f t="shared" si="28"/>
        <v>0</v>
      </c>
    </row>
    <row r="287" spans="1:45" s="18" customFormat="1" ht="15" customHeight="1" outlineLevel="2" x14ac:dyDescent="0.25">
      <c r="A287" s="26">
        <f t="shared" si="26"/>
        <v>12</v>
      </c>
      <c r="B287" s="27">
        <v>44910</v>
      </c>
      <c r="C287" s="17" t="s">
        <v>33</v>
      </c>
      <c r="D287" s="17" t="s">
        <v>73</v>
      </c>
      <c r="E287" s="17" t="s">
        <v>74</v>
      </c>
      <c r="F287" s="17" t="s">
        <v>75</v>
      </c>
      <c r="G287" s="17" t="s">
        <v>76</v>
      </c>
      <c r="H287" s="17"/>
      <c r="I287" s="17"/>
      <c r="J287" s="17"/>
      <c r="K287" s="17"/>
      <c r="L287" s="18">
        <v>-9.61</v>
      </c>
      <c r="M287" s="18" t="s">
        <v>30</v>
      </c>
      <c r="N287" s="23">
        <v>44912</v>
      </c>
      <c r="O287" s="17">
        <v>5708538674</v>
      </c>
      <c r="P287" s="18" t="s">
        <v>41</v>
      </c>
      <c r="Q287" s="18" t="s">
        <v>48</v>
      </c>
      <c r="S287" s="18">
        <v>125399067402</v>
      </c>
      <c r="AB287" s="22">
        <v>0</v>
      </c>
      <c r="AH287" s="18">
        <v>-9.61</v>
      </c>
      <c r="AI287" s="18" t="s">
        <v>30</v>
      </c>
      <c r="AK287" s="18" t="s">
        <v>77</v>
      </c>
      <c r="AL287" s="18" t="s">
        <v>39</v>
      </c>
      <c r="AM287" s="20"/>
      <c r="AN287" s="20"/>
      <c r="AO287" s="20"/>
      <c r="AP287" s="20">
        <v>-9.61</v>
      </c>
      <c r="AQ287" s="20"/>
      <c r="AR287" s="20"/>
      <c r="AS287" s="41">
        <f t="shared" si="28"/>
        <v>0</v>
      </c>
    </row>
    <row r="288" spans="1:45" s="18" customFormat="1" ht="15" customHeight="1" outlineLevel="2" x14ac:dyDescent="0.25">
      <c r="A288" s="26">
        <f t="shared" si="26"/>
        <v>12</v>
      </c>
      <c r="B288" s="27">
        <v>44910</v>
      </c>
      <c r="C288" s="17" t="s">
        <v>33</v>
      </c>
      <c r="D288" s="17" t="s">
        <v>80</v>
      </c>
      <c r="E288" s="17" t="s">
        <v>81</v>
      </c>
      <c r="F288" s="17" t="s">
        <v>82</v>
      </c>
      <c r="G288" s="17" t="s">
        <v>83</v>
      </c>
      <c r="H288" s="17"/>
      <c r="I288" s="17"/>
      <c r="J288" s="17"/>
      <c r="K288" s="17"/>
      <c r="L288" s="18">
        <v>-9.61</v>
      </c>
      <c r="M288" s="18" t="s">
        <v>30</v>
      </c>
      <c r="N288" s="23">
        <v>44912</v>
      </c>
      <c r="O288" s="17">
        <v>5708538674</v>
      </c>
      <c r="P288" s="18" t="s">
        <v>41</v>
      </c>
      <c r="Q288" s="18" t="s">
        <v>48</v>
      </c>
      <c r="S288" s="18">
        <v>125399067402</v>
      </c>
      <c r="AB288" s="22">
        <v>0</v>
      </c>
      <c r="AH288" s="18">
        <v>-9.61</v>
      </c>
      <c r="AI288" s="18" t="s">
        <v>30</v>
      </c>
      <c r="AK288" s="18" t="s">
        <v>84</v>
      </c>
      <c r="AL288" s="18" t="s">
        <v>39</v>
      </c>
      <c r="AM288" s="20"/>
      <c r="AN288" s="20"/>
      <c r="AO288" s="20"/>
      <c r="AP288" s="20">
        <v>-9.61</v>
      </c>
      <c r="AQ288" s="20"/>
      <c r="AR288" s="20"/>
      <c r="AS288" s="41">
        <f t="shared" si="28"/>
        <v>0</v>
      </c>
    </row>
    <row r="289" spans="1:45" s="18" customFormat="1" ht="15" customHeight="1" outlineLevel="2" x14ac:dyDescent="0.25">
      <c r="A289" s="26">
        <f t="shared" si="26"/>
        <v>12</v>
      </c>
      <c r="B289" s="27">
        <v>44910</v>
      </c>
      <c r="C289" s="17" t="s">
        <v>40</v>
      </c>
      <c r="D289" s="17"/>
      <c r="E289" s="17"/>
      <c r="F289" s="17"/>
      <c r="G289" s="17"/>
      <c r="H289" s="17"/>
      <c r="I289" s="17"/>
      <c r="J289" s="17"/>
      <c r="K289" s="17"/>
      <c r="L289" s="18">
        <v>-70.900000000000006</v>
      </c>
      <c r="M289" s="18" t="s">
        <v>30</v>
      </c>
      <c r="N289" s="17"/>
      <c r="O289" s="17">
        <v>5706094418</v>
      </c>
      <c r="P289" s="18" t="s">
        <v>41</v>
      </c>
      <c r="AB289" s="22">
        <v>0</v>
      </c>
      <c r="AH289" s="18">
        <v>-70.900000000000006</v>
      </c>
      <c r="AI289" s="18" t="s">
        <v>30</v>
      </c>
      <c r="AK289" s="18" t="s">
        <v>87</v>
      </c>
      <c r="AL289" s="18" t="s">
        <v>43</v>
      </c>
      <c r="AM289" s="20"/>
      <c r="AN289" s="20"/>
      <c r="AO289" s="20">
        <v>-70.900000000000006</v>
      </c>
      <c r="AP289" s="20"/>
      <c r="AQ289" s="20"/>
      <c r="AR289" s="20"/>
      <c r="AS289" s="41">
        <f t="shared" si="28"/>
        <v>0</v>
      </c>
    </row>
    <row r="290" spans="1:45" s="18" customFormat="1" ht="15" customHeight="1" outlineLevel="2" x14ac:dyDescent="0.25">
      <c r="A290" s="26">
        <f t="shared" si="26"/>
        <v>12</v>
      </c>
      <c r="B290" s="27">
        <v>44910</v>
      </c>
      <c r="C290" s="17" t="s">
        <v>45</v>
      </c>
      <c r="D290" s="17" t="s">
        <v>67</v>
      </c>
      <c r="E290" s="17" t="s">
        <v>68</v>
      </c>
      <c r="F290" s="17" t="s">
        <v>69</v>
      </c>
      <c r="G290" s="17" t="s">
        <v>70</v>
      </c>
      <c r="H290" s="17" t="s">
        <v>71</v>
      </c>
      <c r="I290" s="17" t="s">
        <v>72</v>
      </c>
      <c r="J290" s="17">
        <v>7041</v>
      </c>
      <c r="K290" s="17" t="s">
        <v>57</v>
      </c>
      <c r="L290" s="18">
        <v>70.900000000000006</v>
      </c>
      <c r="M290" s="18" t="s">
        <v>30</v>
      </c>
      <c r="N290" s="23">
        <v>44912</v>
      </c>
      <c r="O290" s="17">
        <v>5708538674</v>
      </c>
      <c r="P290" s="18" t="s">
        <v>41</v>
      </c>
      <c r="Q290" s="18" t="s">
        <v>48</v>
      </c>
      <c r="S290" s="18">
        <v>125399067402</v>
      </c>
      <c r="T290" s="18">
        <v>2593395289002</v>
      </c>
      <c r="U290" s="18" t="s">
        <v>49</v>
      </c>
      <c r="W290" s="18">
        <v>1</v>
      </c>
      <c r="X290" s="18">
        <v>65</v>
      </c>
      <c r="Y290" s="18">
        <v>10</v>
      </c>
      <c r="AB290" s="22">
        <v>0</v>
      </c>
      <c r="AC290" s="18">
        <v>-0.35</v>
      </c>
      <c r="AD290" s="18">
        <v>-3.75</v>
      </c>
      <c r="AH290" s="18">
        <v>75</v>
      </c>
      <c r="AI290" s="18" t="s">
        <v>30</v>
      </c>
      <c r="AM290" s="20">
        <v>70.900000000000006</v>
      </c>
      <c r="AN290" s="20">
        <v>10</v>
      </c>
      <c r="AO290" s="20"/>
      <c r="AP290" s="20"/>
      <c r="AQ290" s="20">
        <v>-0.35</v>
      </c>
      <c r="AR290" s="20">
        <v>-3.75</v>
      </c>
      <c r="AS290" s="41">
        <f t="shared" si="28"/>
        <v>75</v>
      </c>
    </row>
    <row r="291" spans="1:45" s="18" customFormat="1" ht="15" customHeight="1" outlineLevel="2" x14ac:dyDescent="0.25">
      <c r="A291" s="26">
        <f t="shared" si="26"/>
        <v>12</v>
      </c>
      <c r="B291" s="27">
        <v>44910</v>
      </c>
      <c r="C291" s="17" t="s">
        <v>45</v>
      </c>
      <c r="D291" s="17" t="s">
        <v>73</v>
      </c>
      <c r="E291" s="17" t="s">
        <v>74</v>
      </c>
      <c r="F291" s="17" t="s">
        <v>75</v>
      </c>
      <c r="G291" s="17" t="s">
        <v>76</v>
      </c>
      <c r="H291" s="17" t="s">
        <v>78</v>
      </c>
      <c r="I291" s="17" t="s">
        <v>79</v>
      </c>
      <c r="J291" s="17">
        <v>30015</v>
      </c>
      <c r="K291" s="17" t="s">
        <v>57</v>
      </c>
      <c r="L291" s="18">
        <v>70.900000000000006</v>
      </c>
      <c r="M291" s="18" t="s">
        <v>30</v>
      </c>
      <c r="N291" s="23">
        <v>44912</v>
      </c>
      <c r="O291" s="17">
        <v>5708538674</v>
      </c>
      <c r="P291" s="18" t="s">
        <v>41</v>
      </c>
      <c r="Q291" s="18" t="s">
        <v>48</v>
      </c>
      <c r="S291" s="18">
        <v>125399067402</v>
      </c>
      <c r="T291" s="18">
        <v>2593346043002</v>
      </c>
      <c r="U291" s="18" t="s">
        <v>49</v>
      </c>
      <c r="W291" s="18">
        <v>1</v>
      </c>
      <c r="X291" s="18">
        <v>65</v>
      </c>
      <c r="Y291" s="18">
        <v>10</v>
      </c>
      <c r="AB291" s="22">
        <v>0</v>
      </c>
      <c r="AC291" s="18">
        <v>-0.35</v>
      </c>
      <c r="AD291" s="18">
        <v>-3.75</v>
      </c>
      <c r="AH291" s="18">
        <v>75</v>
      </c>
      <c r="AI291" s="18" t="s">
        <v>30</v>
      </c>
      <c r="AM291" s="20">
        <v>70.900000000000006</v>
      </c>
      <c r="AN291" s="20">
        <v>10</v>
      </c>
      <c r="AO291" s="20"/>
      <c r="AP291" s="20"/>
      <c r="AQ291" s="20">
        <v>-0.35</v>
      </c>
      <c r="AR291" s="20">
        <v>-3.75</v>
      </c>
      <c r="AS291" s="41">
        <f t="shared" si="28"/>
        <v>75</v>
      </c>
    </row>
    <row r="292" spans="1:45" s="18" customFormat="1" ht="15" customHeight="1" outlineLevel="2" x14ac:dyDescent="0.25">
      <c r="A292" s="26">
        <f t="shared" si="26"/>
        <v>12</v>
      </c>
      <c r="B292" s="27">
        <v>44910</v>
      </c>
      <c r="C292" s="17" t="s">
        <v>45</v>
      </c>
      <c r="D292" s="17" t="s">
        <v>80</v>
      </c>
      <c r="E292" s="17" t="s">
        <v>81</v>
      </c>
      <c r="F292" s="17" t="s">
        <v>82</v>
      </c>
      <c r="G292" s="17" t="s">
        <v>83</v>
      </c>
      <c r="H292" s="17" t="s">
        <v>85</v>
      </c>
      <c r="I292" s="17" t="s">
        <v>86</v>
      </c>
      <c r="J292" s="17">
        <v>67021</v>
      </c>
      <c r="K292" s="17" t="s">
        <v>57</v>
      </c>
      <c r="L292" s="18">
        <v>70.900000000000006</v>
      </c>
      <c r="M292" s="18" t="s">
        <v>30</v>
      </c>
      <c r="N292" s="23">
        <v>44912</v>
      </c>
      <c r="O292" s="17">
        <v>5708538674</v>
      </c>
      <c r="P292" s="18" t="s">
        <v>41</v>
      </c>
      <c r="Q292" s="18" t="s">
        <v>48</v>
      </c>
      <c r="S292" s="18">
        <v>125399067402</v>
      </c>
      <c r="T292" s="18">
        <v>2593337009002</v>
      </c>
      <c r="U292" s="18" t="s">
        <v>49</v>
      </c>
      <c r="W292" s="18">
        <v>1</v>
      </c>
      <c r="X292" s="18">
        <v>65</v>
      </c>
      <c r="Y292" s="18">
        <v>10</v>
      </c>
      <c r="AB292" s="22">
        <v>0</v>
      </c>
      <c r="AC292" s="18">
        <v>-0.35</v>
      </c>
      <c r="AD292" s="18">
        <v>-3.75</v>
      </c>
      <c r="AH292" s="18">
        <v>75</v>
      </c>
      <c r="AI292" s="18" t="s">
        <v>30</v>
      </c>
      <c r="AM292" s="20">
        <v>70.900000000000006</v>
      </c>
      <c r="AN292" s="20">
        <v>10</v>
      </c>
      <c r="AO292" s="20"/>
      <c r="AP292" s="20"/>
      <c r="AQ292" s="20">
        <v>-0.35</v>
      </c>
      <c r="AR292" s="20">
        <v>-3.75</v>
      </c>
      <c r="AS292" s="41">
        <f t="shared" si="28"/>
        <v>75</v>
      </c>
    </row>
    <row r="293" spans="1:45" s="18" customFormat="1" ht="15" customHeight="1" outlineLevel="2" x14ac:dyDescent="0.25">
      <c r="A293" s="26">
        <f t="shared" si="26"/>
        <v>12</v>
      </c>
      <c r="B293" s="27">
        <v>44912</v>
      </c>
      <c r="C293" s="17" t="s">
        <v>33</v>
      </c>
      <c r="D293" s="17" t="s">
        <v>58</v>
      </c>
      <c r="E293" s="17" t="s">
        <v>59</v>
      </c>
      <c r="F293" s="17" t="s">
        <v>60</v>
      </c>
      <c r="G293" s="17" t="s">
        <v>61</v>
      </c>
      <c r="H293" s="17"/>
      <c r="I293" s="17"/>
      <c r="J293" s="17"/>
      <c r="K293" s="17"/>
      <c r="L293" s="18">
        <v>-10.25</v>
      </c>
      <c r="M293" s="18" t="s">
        <v>30</v>
      </c>
      <c r="N293" s="23">
        <v>44914</v>
      </c>
      <c r="O293" s="17">
        <v>5710682426</v>
      </c>
      <c r="P293" s="18" t="s">
        <v>41</v>
      </c>
      <c r="Q293" s="18" t="s">
        <v>48</v>
      </c>
      <c r="S293" s="18">
        <v>125399067402</v>
      </c>
      <c r="AB293" s="22">
        <v>0</v>
      </c>
      <c r="AH293" s="18">
        <v>-10.25</v>
      </c>
      <c r="AI293" s="18" t="s">
        <v>30</v>
      </c>
      <c r="AK293" s="18" t="s">
        <v>62</v>
      </c>
      <c r="AL293" s="18" t="s">
        <v>39</v>
      </c>
      <c r="AM293" s="20"/>
      <c r="AN293" s="20"/>
      <c r="AO293" s="20"/>
      <c r="AP293" s="20">
        <v>-10.25</v>
      </c>
      <c r="AQ293" s="20"/>
      <c r="AR293" s="20"/>
      <c r="AS293" s="41">
        <f t="shared" si="28"/>
        <v>0</v>
      </c>
    </row>
    <row r="294" spans="1:45" s="18" customFormat="1" ht="15" customHeight="1" outlineLevel="2" x14ac:dyDescent="0.25">
      <c r="A294" s="26">
        <f t="shared" si="26"/>
        <v>12</v>
      </c>
      <c r="B294" s="27">
        <v>44912</v>
      </c>
      <c r="C294" s="17" t="s">
        <v>40</v>
      </c>
      <c r="D294" s="17"/>
      <c r="E294" s="17"/>
      <c r="F294" s="17"/>
      <c r="G294" s="17"/>
      <c r="H294" s="17"/>
      <c r="I294" s="17"/>
      <c r="J294" s="17"/>
      <c r="K294" s="17"/>
      <c r="L294" s="18">
        <v>-193.48</v>
      </c>
      <c r="M294" s="18" t="s">
        <v>30</v>
      </c>
      <c r="N294" s="17"/>
      <c r="O294" s="17">
        <v>5708538674</v>
      </c>
      <c r="P294" s="18" t="s">
        <v>41</v>
      </c>
      <c r="AB294" s="22">
        <v>0</v>
      </c>
      <c r="AH294" s="18">
        <v>-193.48</v>
      </c>
      <c r="AI294" s="18" t="s">
        <v>30</v>
      </c>
      <c r="AK294" s="18" t="s">
        <v>66</v>
      </c>
      <c r="AL294" s="18" t="s">
        <v>43</v>
      </c>
      <c r="AM294" s="20"/>
      <c r="AN294" s="20"/>
      <c r="AO294" s="20">
        <v>-193.48</v>
      </c>
      <c r="AP294" s="20"/>
      <c r="AQ294" s="20"/>
      <c r="AR294" s="20"/>
      <c r="AS294" s="41">
        <f t="shared" si="28"/>
        <v>0</v>
      </c>
    </row>
    <row r="295" spans="1:45" s="18" customFormat="1" ht="15" customHeight="1" outlineLevel="2" x14ac:dyDescent="0.25">
      <c r="A295" s="26">
        <f t="shared" si="26"/>
        <v>12</v>
      </c>
      <c r="B295" s="27">
        <v>44912</v>
      </c>
      <c r="C295" s="17" t="s">
        <v>45</v>
      </c>
      <c r="D295" s="17" t="s">
        <v>58</v>
      </c>
      <c r="E295" s="17" t="s">
        <v>59</v>
      </c>
      <c r="F295" s="17" t="s">
        <v>60</v>
      </c>
      <c r="G295" s="17" t="s">
        <v>61</v>
      </c>
      <c r="H295" s="17" t="s">
        <v>63</v>
      </c>
      <c r="I295" s="17" t="s">
        <v>64</v>
      </c>
      <c r="J295" s="17">
        <v>6800</v>
      </c>
      <c r="K295" s="17" t="s">
        <v>65</v>
      </c>
      <c r="L295" s="18">
        <v>75.650000000000006</v>
      </c>
      <c r="M295" s="18" t="s">
        <v>30</v>
      </c>
      <c r="N295" s="23">
        <v>44914</v>
      </c>
      <c r="O295" s="17">
        <v>5710682426</v>
      </c>
      <c r="P295" s="18" t="s">
        <v>41</v>
      </c>
      <c r="Q295" s="18" t="s">
        <v>48</v>
      </c>
      <c r="S295" s="18">
        <v>125399067402</v>
      </c>
      <c r="T295" s="18">
        <v>2593907053002</v>
      </c>
      <c r="U295" s="18" t="s">
        <v>49</v>
      </c>
      <c r="W295" s="18">
        <v>1</v>
      </c>
      <c r="X295" s="18">
        <v>65</v>
      </c>
      <c r="Y295" s="18">
        <v>15</v>
      </c>
      <c r="AB295" s="22">
        <v>0</v>
      </c>
      <c r="AC295" s="18">
        <v>-0.35</v>
      </c>
      <c r="AD295" s="18">
        <v>-4</v>
      </c>
      <c r="AG295" s="18">
        <v>0</v>
      </c>
      <c r="AH295" s="18">
        <v>80</v>
      </c>
      <c r="AI295" s="18" t="s">
        <v>30</v>
      </c>
      <c r="AM295" s="20">
        <v>75.650000000000006</v>
      </c>
      <c r="AN295" s="20">
        <v>15</v>
      </c>
      <c r="AO295" s="20"/>
      <c r="AP295" s="20"/>
      <c r="AQ295" s="20">
        <v>-0.35</v>
      </c>
      <c r="AR295" s="20">
        <v>-4</v>
      </c>
      <c r="AS295" s="41">
        <f t="shared" si="28"/>
        <v>80</v>
      </c>
    </row>
    <row r="296" spans="1:45" s="18" customFormat="1" ht="15" customHeight="1" outlineLevel="2" x14ac:dyDescent="0.25">
      <c r="A296" s="26">
        <f t="shared" si="26"/>
        <v>12</v>
      </c>
      <c r="B296" s="27">
        <v>44913</v>
      </c>
      <c r="C296" s="17" t="s">
        <v>33</v>
      </c>
      <c r="D296" s="17" t="s">
        <v>50</v>
      </c>
      <c r="E296" s="17" t="s">
        <v>51</v>
      </c>
      <c r="F296" s="17" t="s">
        <v>52</v>
      </c>
      <c r="G296" s="17" t="s">
        <v>53</v>
      </c>
      <c r="H296" s="17"/>
      <c r="I296" s="17"/>
      <c r="J296" s="17"/>
      <c r="K296" s="17"/>
      <c r="L296" s="18">
        <v>-9.61</v>
      </c>
      <c r="M296" s="18" t="s">
        <v>30</v>
      </c>
      <c r="N296" s="23">
        <v>44914</v>
      </c>
      <c r="O296" s="17">
        <v>5710682426</v>
      </c>
      <c r="P296" s="18" t="s">
        <v>41</v>
      </c>
      <c r="Q296" s="18" t="s">
        <v>48</v>
      </c>
      <c r="S296" s="18">
        <v>125399067402</v>
      </c>
      <c r="AB296" s="22">
        <v>0</v>
      </c>
      <c r="AH296" s="18">
        <v>-9.61</v>
      </c>
      <c r="AI296" s="18" t="s">
        <v>30</v>
      </c>
      <c r="AK296" s="18" t="s">
        <v>54</v>
      </c>
      <c r="AL296" s="18" t="s">
        <v>39</v>
      </c>
      <c r="AM296" s="20"/>
      <c r="AN296" s="20"/>
      <c r="AO296" s="20"/>
      <c r="AP296" s="20">
        <v>-9.61</v>
      </c>
      <c r="AQ296" s="20"/>
      <c r="AR296" s="20"/>
      <c r="AS296" s="41">
        <f t="shared" si="28"/>
        <v>0</v>
      </c>
    </row>
    <row r="297" spans="1:45" s="18" customFormat="1" ht="15" customHeight="1" outlineLevel="2" x14ac:dyDescent="0.25">
      <c r="A297" s="26">
        <f t="shared" si="26"/>
        <v>12</v>
      </c>
      <c r="B297" s="27">
        <v>44913</v>
      </c>
      <c r="C297" s="17" t="s">
        <v>45</v>
      </c>
      <c r="D297" s="17" t="s">
        <v>34</v>
      </c>
      <c r="E297" s="17" t="s">
        <v>35</v>
      </c>
      <c r="F297" s="17" t="s">
        <v>36</v>
      </c>
      <c r="G297" s="17" t="s">
        <v>37</v>
      </c>
      <c r="H297" s="17" t="s">
        <v>46</v>
      </c>
      <c r="I297" s="17"/>
      <c r="J297" s="17">
        <v>21224</v>
      </c>
      <c r="K297" s="17" t="s">
        <v>47</v>
      </c>
      <c r="L297" s="18">
        <v>75.650000000000006</v>
      </c>
      <c r="M297" s="18" t="s">
        <v>30</v>
      </c>
      <c r="N297" s="23">
        <v>44915</v>
      </c>
      <c r="O297" s="17">
        <v>5711857754</v>
      </c>
      <c r="P297" s="18" t="s">
        <v>41</v>
      </c>
      <c r="Q297" s="18" t="s">
        <v>48</v>
      </c>
      <c r="S297" s="18">
        <v>125399067402</v>
      </c>
      <c r="T297" s="18">
        <v>2594164942002</v>
      </c>
      <c r="U297" s="18" t="s">
        <v>49</v>
      </c>
      <c r="W297" s="18">
        <v>1</v>
      </c>
      <c r="X297" s="18">
        <v>65</v>
      </c>
      <c r="Y297" s="18">
        <v>15</v>
      </c>
      <c r="AB297" s="22">
        <v>0</v>
      </c>
      <c r="AC297" s="18">
        <v>-0.35</v>
      </c>
      <c r="AD297" s="18">
        <v>-4</v>
      </c>
      <c r="AG297" s="18">
        <v>0</v>
      </c>
      <c r="AH297" s="18">
        <v>80</v>
      </c>
      <c r="AI297" s="18" t="s">
        <v>30</v>
      </c>
      <c r="AM297" s="20">
        <v>75.650000000000006</v>
      </c>
      <c r="AN297" s="20">
        <v>15</v>
      </c>
      <c r="AO297" s="20"/>
      <c r="AP297" s="20"/>
      <c r="AQ297" s="20">
        <v>-0.35</v>
      </c>
      <c r="AR297" s="20">
        <v>-4</v>
      </c>
      <c r="AS297" s="41">
        <f t="shared" si="28"/>
        <v>80</v>
      </c>
    </row>
    <row r="298" spans="1:45" s="18" customFormat="1" ht="15" customHeight="1" outlineLevel="2" x14ac:dyDescent="0.25">
      <c r="A298" s="26">
        <f t="shared" si="26"/>
        <v>12</v>
      </c>
      <c r="B298" s="27">
        <v>44913</v>
      </c>
      <c r="C298" s="17" t="s">
        <v>45</v>
      </c>
      <c r="D298" s="17" t="s">
        <v>50</v>
      </c>
      <c r="E298" s="17" t="s">
        <v>51</v>
      </c>
      <c r="F298" s="17" t="s">
        <v>52</v>
      </c>
      <c r="G298" s="17" t="s">
        <v>53</v>
      </c>
      <c r="H298" s="17" t="s">
        <v>55</v>
      </c>
      <c r="I298" s="17" t="s">
        <v>56</v>
      </c>
      <c r="J298" s="17">
        <v>152</v>
      </c>
      <c r="K298" s="17" t="s">
        <v>57</v>
      </c>
      <c r="L298" s="18">
        <v>70.900000000000006</v>
      </c>
      <c r="M298" s="18" t="s">
        <v>30</v>
      </c>
      <c r="N298" s="23">
        <v>44915</v>
      </c>
      <c r="O298" s="17">
        <v>5711857754</v>
      </c>
      <c r="P298" s="18" t="s">
        <v>41</v>
      </c>
      <c r="Q298" s="18" t="s">
        <v>48</v>
      </c>
      <c r="S298" s="18">
        <v>125399067402</v>
      </c>
      <c r="T298" s="18">
        <v>2594127650002</v>
      </c>
      <c r="U298" s="18" t="s">
        <v>49</v>
      </c>
      <c r="W298" s="18">
        <v>1</v>
      </c>
      <c r="X298" s="18">
        <v>65</v>
      </c>
      <c r="Y298" s="18">
        <v>10</v>
      </c>
      <c r="AB298" s="22">
        <v>0</v>
      </c>
      <c r="AC298" s="18">
        <v>-0.35</v>
      </c>
      <c r="AD298" s="18">
        <v>-3.75</v>
      </c>
      <c r="AH298" s="18">
        <v>75</v>
      </c>
      <c r="AI298" s="18" t="s">
        <v>30</v>
      </c>
      <c r="AM298" s="20">
        <v>70.900000000000006</v>
      </c>
      <c r="AN298" s="20">
        <v>10</v>
      </c>
      <c r="AO298" s="20"/>
      <c r="AP298" s="20"/>
      <c r="AQ298" s="20">
        <v>-0.35</v>
      </c>
      <c r="AR298" s="20">
        <v>-3.75</v>
      </c>
      <c r="AS298" s="41">
        <f t="shared" si="28"/>
        <v>75</v>
      </c>
    </row>
    <row r="299" spans="1:45" s="18" customFormat="1" ht="15" customHeight="1" outlineLevel="2" x14ac:dyDescent="0.25">
      <c r="A299" s="26">
        <f t="shared" si="26"/>
        <v>12</v>
      </c>
      <c r="B299" s="27">
        <v>44914</v>
      </c>
      <c r="C299" s="17" t="s">
        <v>40</v>
      </c>
      <c r="D299" s="17"/>
      <c r="E299" s="17"/>
      <c r="F299" s="17"/>
      <c r="G299" s="17"/>
      <c r="H299" s="17"/>
      <c r="I299" s="17"/>
      <c r="J299" s="17"/>
      <c r="K299" s="17"/>
      <c r="L299" s="18">
        <v>-55.79</v>
      </c>
      <c r="M299" s="18" t="s">
        <v>30</v>
      </c>
      <c r="N299" s="17"/>
      <c r="O299" s="17">
        <v>5710682426</v>
      </c>
      <c r="P299" s="18" t="s">
        <v>41</v>
      </c>
      <c r="AB299" s="22">
        <v>0</v>
      </c>
      <c r="AH299" s="18">
        <v>-55.79</v>
      </c>
      <c r="AI299" s="18" t="s">
        <v>30</v>
      </c>
      <c r="AK299" s="18" t="s">
        <v>44</v>
      </c>
      <c r="AL299" s="18" t="s">
        <v>43</v>
      </c>
      <c r="AM299" s="20"/>
      <c r="AN299" s="20"/>
      <c r="AO299" s="20">
        <v>-55.79</v>
      </c>
      <c r="AP299" s="20"/>
      <c r="AQ299" s="20"/>
      <c r="AR299" s="20"/>
      <c r="AS299" s="41">
        <f t="shared" si="28"/>
        <v>0</v>
      </c>
    </row>
    <row r="300" spans="1:45" s="18" customFormat="1" ht="15" customHeight="1" outlineLevel="2" x14ac:dyDescent="0.25">
      <c r="A300" s="26">
        <f t="shared" si="26"/>
        <v>12</v>
      </c>
      <c r="B300" s="27">
        <v>44915</v>
      </c>
      <c r="C300" s="17" t="s">
        <v>40</v>
      </c>
      <c r="D300" s="17"/>
      <c r="E300" s="17"/>
      <c r="F300" s="17"/>
      <c r="G300" s="17"/>
      <c r="H300" s="17"/>
      <c r="I300" s="17"/>
      <c r="J300" s="17"/>
      <c r="K300" s="17"/>
      <c r="L300" s="18">
        <v>-146.55000000000001</v>
      </c>
      <c r="M300" s="18" t="s">
        <v>30</v>
      </c>
      <c r="N300" s="17"/>
      <c r="O300" s="17">
        <v>5711857754</v>
      </c>
      <c r="P300" s="18" t="s">
        <v>41</v>
      </c>
      <c r="AB300" s="22">
        <v>0</v>
      </c>
      <c r="AH300" s="18">
        <v>-146.55000000000001</v>
      </c>
      <c r="AI300" s="18" t="s">
        <v>30</v>
      </c>
      <c r="AK300" s="18" t="s">
        <v>42</v>
      </c>
      <c r="AL300" s="18" t="s">
        <v>43</v>
      </c>
      <c r="AM300" s="20"/>
      <c r="AN300" s="20"/>
      <c r="AO300" s="20">
        <v>-146.55000000000001</v>
      </c>
      <c r="AP300" s="20"/>
      <c r="AQ300" s="20"/>
      <c r="AR300" s="20"/>
      <c r="AS300" s="41">
        <f t="shared" si="28"/>
        <v>0</v>
      </c>
    </row>
    <row r="301" spans="1:45" s="18" customFormat="1" ht="15" customHeight="1" outlineLevel="2" x14ac:dyDescent="0.25">
      <c r="A301" s="26">
        <f t="shared" si="26"/>
        <v>12</v>
      </c>
      <c r="B301" s="27">
        <v>44916</v>
      </c>
      <c r="C301" s="17" t="s">
        <v>33</v>
      </c>
      <c r="D301" s="17" t="s">
        <v>34</v>
      </c>
      <c r="E301" s="17" t="s">
        <v>35</v>
      </c>
      <c r="F301" s="17" t="s">
        <v>36</v>
      </c>
      <c r="G301" s="17" t="s">
        <v>37</v>
      </c>
      <c r="H301" s="17"/>
      <c r="I301" s="17"/>
      <c r="J301" s="17"/>
      <c r="K301" s="17"/>
      <c r="L301" s="18">
        <v>-10.25</v>
      </c>
      <c r="M301" s="18" t="s">
        <v>30</v>
      </c>
      <c r="N301" s="17"/>
      <c r="O301" s="17"/>
      <c r="S301" s="18">
        <v>125399067402</v>
      </c>
      <c r="AB301" s="22">
        <v>0</v>
      </c>
      <c r="AH301" s="18">
        <v>-10.25</v>
      </c>
      <c r="AI301" s="18" t="s">
        <v>30</v>
      </c>
      <c r="AK301" s="18" t="s">
        <v>38</v>
      </c>
      <c r="AL301" s="18" t="s">
        <v>39</v>
      </c>
      <c r="AM301" s="20"/>
      <c r="AN301" s="20"/>
      <c r="AO301" s="20">
        <v>-10.25</v>
      </c>
      <c r="AP301" s="20">
        <v>-10.25</v>
      </c>
      <c r="AQ301" s="20"/>
      <c r="AR301" s="20"/>
      <c r="AS301" s="41">
        <f t="shared" si="28"/>
        <v>0</v>
      </c>
    </row>
    <row r="302" spans="1:45" s="18" customFormat="1" ht="15" customHeight="1" outlineLevel="2" x14ac:dyDescent="0.25">
      <c r="A302" s="26">
        <f t="shared" si="26"/>
        <v>12</v>
      </c>
      <c r="B302" s="27">
        <v>44920</v>
      </c>
      <c r="C302" s="17" t="s">
        <v>29</v>
      </c>
      <c r="D302" s="17"/>
      <c r="E302" s="17"/>
      <c r="F302" s="17"/>
      <c r="G302" s="17"/>
      <c r="H302" s="17"/>
      <c r="I302" s="17"/>
      <c r="J302" s="17"/>
      <c r="K302" s="17"/>
      <c r="L302" s="18">
        <v>10.25</v>
      </c>
      <c r="M302" s="18" t="s">
        <v>30</v>
      </c>
      <c r="N302" s="17"/>
      <c r="O302" s="17"/>
      <c r="AB302" s="22">
        <v>0</v>
      </c>
      <c r="AH302" s="18">
        <v>10.25</v>
      </c>
      <c r="AI302" s="18" t="s">
        <v>30</v>
      </c>
      <c r="AK302" s="18" t="s">
        <v>31</v>
      </c>
      <c r="AL302" s="18" t="s">
        <v>32</v>
      </c>
      <c r="AM302" s="20"/>
      <c r="AN302" s="20"/>
      <c r="AO302" s="20">
        <v>10.25</v>
      </c>
      <c r="AP302" s="20"/>
      <c r="AQ302" s="20"/>
      <c r="AR302" s="20"/>
      <c r="AS302" s="41">
        <f t="shared" si="28"/>
        <v>0</v>
      </c>
    </row>
    <row r="303" spans="1:45" ht="15" customHeight="1" outlineLevel="1" x14ac:dyDescent="0.25">
      <c r="A303" s="51" t="s">
        <v>1422</v>
      </c>
      <c r="B303" s="25"/>
      <c r="AB303" s="35"/>
      <c r="AM303" s="34">
        <f t="shared" ref="AM303:AS303" si="29">SUBTOTAL(9,AM267:AM302)</f>
        <v>1087.2499999999998</v>
      </c>
      <c r="AN303" s="34">
        <f t="shared" si="29"/>
        <v>175</v>
      </c>
      <c r="AO303" s="34">
        <f t="shared" si="29"/>
        <v>-1093.07</v>
      </c>
      <c r="AP303" s="34">
        <f t="shared" si="29"/>
        <v>-80.08</v>
      </c>
      <c r="AQ303" s="34">
        <f t="shared" si="29"/>
        <v>-5.2499999999999991</v>
      </c>
      <c r="AR303" s="34">
        <f t="shared" si="29"/>
        <v>-57.5</v>
      </c>
      <c r="AS303" s="42">
        <f t="shared" si="29"/>
        <v>1150</v>
      </c>
    </row>
    <row r="304" spans="1:45" s="46" customFormat="1" ht="15" customHeight="1" x14ac:dyDescent="0.25">
      <c r="A304" s="50" t="s">
        <v>1423</v>
      </c>
      <c r="B304" s="45"/>
      <c r="C304" s="44"/>
      <c r="D304" s="44"/>
      <c r="E304" s="44"/>
      <c r="F304" s="44"/>
      <c r="G304" s="44"/>
      <c r="H304" s="44"/>
      <c r="I304" s="44"/>
      <c r="J304" s="44"/>
      <c r="K304" s="44"/>
      <c r="N304" s="44"/>
      <c r="O304" s="44"/>
      <c r="AB304" s="47"/>
      <c r="AM304" s="48">
        <f t="shared" ref="AM304:AS304" si="30">SUBTOTAL(9,AM2:AM302)</f>
        <v>7984.0199999999841</v>
      </c>
      <c r="AN304" s="48">
        <f t="shared" si="30"/>
        <v>1452</v>
      </c>
      <c r="AO304" s="48">
        <f t="shared" si="30"/>
        <v>-7818.8099999999968</v>
      </c>
      <c r="AP304" s="48">
        <f t="shared" si="30"/>
        <v>-255.32999999999998</v>
      </c>
      <c r="AQ304" s="48">
        <f t="shared" si="30"/>
        <v>-42.700000000000095</v>
      </c>
      <c r="AR304" s="48">
        <f t="shared" si="30"/>
        <v>-418.55</v>
      </c>
      <c r="AS304" s="49">
        <f t="shared" si="30"/>
        <v>8445.27</v>
      </c>
    </row>
  </sheetData>
  <autoFilter ref="B1:AS303" xr:uid="{00000000-0009-0000-0000-000000000000}">
    <sortState xmlns:xlrd2="http://schemas.microsoft.com/office/spreadsheetml/2017/richdata2" ref="B2:AS302">
      <sortCondition ref="B1:B302"/>
    </sortState>
  </autoFilter>
  <dataValidations count="1">
    <dataValidation type="list" allowBlank="1" showInputMessage="1" showErrorMessage="1" sqref="AL1" xr:uid="{00000000-0002-0000-0000-000000000000}">
      <formula1>$AL:$AL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dcterms:created xsi:type="dcterms:W3CDTF">2023-01-06T23:02:31Z</dcterms:created>
  <dcterms:modified xsi:type="dcterms:W3CDTF">2023-01-07T01:31:29Z</dcterms:modified>
</cp:coreProperties>
</file>